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10" windowHeight="5150" activeTab="9"/>
  </bookViews>
  <sheets>
    <sheet name="Karksi-Nuia" sheetId="1" r:id="rId1"/>
    <sheet name="finaal" sheetId="2" state="hidden" r:id="rId2"/>
    <sheet name="Holstre-Nõmme" sheetId="3" r:id="rId3"/>
    <sheet name="Tääksi" sheetId="4" r:id="rId4"/>
    <sheet name="Viljandi lossimäed" sheetId="5" r:id="rId5"/>
    <sheet name="Sürgavere" sheetId="6" r:id="rId6"/>
    <sheet name="Olustvere" sheetId="7" r:id="rId7"/>
    <sheet name="Vana-Võidu" sheetId="8" r:id="rId8"/>
    <sheet name="Holstre-Polli" sheetId="9" r:id="rId9"/>
    <sheet name="Koond" sheetId="10" r:id="rId10"/>
    <sheet name="Sheet1" sheetId="11" r:id="rId11"/>
  </sheets>
  <definedNames>
    <definedName name="ALGAJAD" localSheetId="2">'Holstre-Nõmme'!#REF!</definedName>
    <definedName name="ALGAJAD" localSheetId="8">'Holstre-Polli'!#REF!</definedName>
    <definedName name="ALGAJAD" localSheetId="0">'Karksi-Nuia'!#REF!</definedName>
    <definedName name="ALGAJAD" localSheetId="6">'Olustvere'!#REF!</definedName>
    <definedName name="ALGAJAD" localSheetId="5">'Sürgavere'!#REF!</definedName>
    <definedName name="ALGAJAD" localSheetId="3">'Tääksi'!#REF!</definedName>
    <definedName name="ALGAJAD" localSheetId="7">'Vana-Võidu'!#REF!</definedName>
    <definedName name="ALGAJAD" localSheetId="4">'Viljandi lossimäed'!#REF!</definedName>
    <definedName name="MEHED" localSheetId="2">'Holstre-Nõmme'!#REF!</definedName>
    <definedName name="MEHED" localSheetId="8">'Holstre-Polli'!#REF!</definedName>
    <definedName name="MEHED" localSheetId="0">'Karksi-Nuia'!#REF!</definedName>
    <definedName name="MEHED" localSheetId="6">'Olustvere'!#REF!</definedName>
    <definedName name="MEHED" localSheetId="5">'Sürgavere'!#REF!</definedName>
    <definedName name="MEHED" localSheetId="3">'Tääksi'!#REF!</definedName>
    <definedName name="MEHED" localSheetId="7">'Vana-Võidu'!#REF!</definedName>
    <definedName name="MEHED" localSheetId="4">'Viljandi lossimäed'!#REF!</definedName>
    <definedName name="NAISED" localSheetId="2">'Holstre-Nõmme'!#REF!</definedName>
    <definedName name="NAISED" localSheetId="8">'Holstre-Polli'!#REF!</definedName>
    <definedName name="NAISED" localSheetId="0">'Karksi-Nuia'!#REF!</definedName>
    <definedName name="NAISED" localSheetId="6">'Olustvere'!#REF!</definedName>
    <definedName name="NAISED" localSheetId="5">'Sürgavere'!#REF!</definedName>
    <definedName name="NAISED" localSheetId="3">'Tääksi'!#REF!</definedName>
    <definedName name="NAISED" localSheetId="7">'Vana-Võidu'!#REF!</definedName>
    <definedName name="NAISED" localSheetId="4">'Viljandi lossimäed'!#REF!</definedName>
    <definedName name="RADA1" localSheetId="2">'Holstre-Nõmme'!#REF!</definedName>
    <definedName name="RADA1" localSheetId="8">'Holstre-Polli'!#REF!</definedName>
    <definedName name="RADA1" localSheetId="0">'Karksi-Nuia'!#REF!</definedName>
    <definedName name="RADA1" localSheetId="6">'Olustvere'!#REF!</definedName>
    <definedName name="RADA1" localSheetId="5">'Sürgavere'!#REF!</definedName>
    <definedName name="RADA1" localSheetId="3">'Tääksi'!#REF!</definedName>
    <definedName name="RADA1" localSheetId="7">'Vana-Võidu'!#REF!</definedName>
    <definedName name="RADA1" localSheetId="4">'Viljandi lossimäed'!#REF!</definedName>
    <definedName name="RADA2" localSheetId="2">'Holstre-Nõmme'!#REF!</definedName>
    <definedName name="RADA2" localSheetId="8">'Holstre-Polli'!#REF!</definedName>
    <definedName name="RADA2" localSheetId="0">'Karksi-Nuia'!#REF!</definedName>
    <definedName name="RADA2" localSheetId="6">'Olustvere'!#REF!</definedName>
    <definedName name="RADA2" localSheetId="5">'Sürgavere'!#REF!</definedName>
    <definedName name="RADA2" localSheetId="3">'Tääksi'!#REF!</definedName>
    <definedName name="RADA2" localSheetId="7">'Vana-Võidu'!#REF!</definedName>
    <definedName name="RADA2" localSheetId="4">'Viljandi lossimäed'!#REF!</definedName>
    <definedName name="RADA3" localSheetId="2">'Holstre-Nõmme'!#REF!</definedName>
    <definedName name="RADA3" localSheetId="8">'Holstre-Polli'!#REF!</definedName>
    <definedName name="RADA3" localSheetId="0">'Karksi-Nuia'!#REF!</definedName>
    <definedName name="RADA3" localSheetId="6">'Olustvere'!#REF!</definedName>
    <definedName name="RADA3" localSheetId="5">'Sürgavere'!#REF!</definedName>
    <definedName name="RADA3" localSheetId="3">'Tääksi'!#REF!</definedName>
    <definedName name="RADA3" localSheetId="7">'Vana-Võidu'!#REF!</definedName>
    <definedName name="RADA3" localSheetId="4">'Viljandi lossimäed'!#REF!</definedName>
    <definedName name="RADA4" localSheetId="2">'Holstre-Nõmme'!#REF!</definedName>
    <definedName name="RADA4" localSheetId="8">'Holstre-Polli'!#REF!</definedName>
    <definedName name="RADA4" localSheetId="0">'Karksi-Nuia'!#REF!</definedName>
    <definedName name="RADA4" localSheetId="6">'Olustvere'!#REF!</definedName>
    <definedName name="RADA4" localSheetId="5">'Sürgavere'!#REF!</definedName>
    <definedName name="RADA4" localSheetId="3">'Tääksi'!#REF!</definedName>
    <definedName name="RADA4" localSheetId="7">'Vana-Võidu'!#REF!</definedName>
    <definedName name="RADA4" localSheetId="4">'Viljandi lossimäed'!#REF!</definedName>
    <definedName name="VABA" localSheetId="2">'Holstre-Nõmme'!#REF!</definedName>
    <definedName name="VABA" localSheetId="8">'Holstre-Polli'!#REF!</definedName>
    <definedName name="VABA" localSheetId="0">'Karksi-Nuia'!#REF!</definedName>
    <definedName name="VABA" localSheetId="6">'Olustvere'!#REF!</definedName>
    <definedName name="VABA" localSheetId="5">'Sürgavere'!#REF!</definedName>
    <definedName name="VABA" localSheetId="3">'Tääksi'!#REF!</definedName>
    <definedName name="VABA" localSheetId="7">'Vana-Võidu'!#REF!</definedName>
    <definedName name="VABA" localSheetId="4">'Viljandi lossimäed'!#REF!</definedName>
  </definedNames>
  <calcPr fullCalcOnLoad="1"/>
</workbook>
</file>

<file path=xl/sharedStrings.xml><?xml version="1.0" encoding="utf-8"?>
<sst xmlns="http://schemas.openxmlformats.org/spreadsheetml/2006/main" count="3005" uniqueCount="454">
  <si>
    <t>VALIK</t>
  </si>
  <si>
    <t>V</t>
  </si>
  <si>
    <t>I</t>
  </si>
  <si>
    <t>II</t>
  </si>
  <si>
    <t>III</t>
  </si>
  <si>
    <t>IV</t>
  </si>
  <si>
    <t>VI</t>
  </si>
  <si>
    <t>VII</t>
  </si>
  <si>
    <t>KOKKU</t>
  </si>
  <si>
    <t>KOHT</t>
  </si>
  <si>
    <t>ALGAJAD</t>
  </si>
  <si>
    <t>OSAVÕTJAD</t>
  </si>
  <si>
    <t>JÄRVAMAA TEISIPÄEVAKUTE LÕPETAMINE</t>
  </si>
  <si>
    <t>N I</t>
  </si>
  <si>
    <t>N II</t>
  </si>
  <si>
    <t>M I</t>
  </si>
  <si>
    <t>M II</t>
  </si>
  <si>
    <t>M III</t>
  </si>
  <si>
    <t xml:space="preserve"> </t>
  </si>
  <si>
    <t>Päevakud</t>
  </si>
  <si>
    <t>Korraldaja ja rajameister:  Kalmer Keevend</t>
  </si>
  <si>
    <t>VALIK ^</t>
  </si>
  <si>
    <t>Koht: Paide</t>
  </si>
  <si>
    <t>Korraldaja : OK Lehola/ OK JOKA</t>
  </si>
  <si>
    <t>Punktid</t>
  </si>
  <si>
    <t>#</t>
  </si>
  <si>
    <t>NR</t>
  </si>
  <si>
    <t>Nimi</t>
  </si>
  <si>
    <t>Klubi</t>
  </si>
  <si>
    <t>Tulemus</t>
  </si>
  <si>
    <t>1.</t>
  </si>
  <si>
    <t>Joosep Tammemäe</t>
  </si>
  <si>
    <t>Seiklushunt</t>
  </si>
  <si>
    <t>2.</t>
  </si>
  <si>
    <t>Kaupo Tammemäe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</si>
  <si>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</si>
  <si>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</si>
  <si>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</si>
  <si>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</si>
  <si>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</si>
  <si>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</si>
  <si>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</si>
  <si>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</si>
  <si>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</si>
  <si>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</si>
  <si>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</si>
  <si>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</si>
  <si>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</si>
  <si>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</si>
  <si>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</si>
  <si>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Alar Viitmaa</t>
  </si>
  <si>
    <t>Kaimo Maiste</t>
  </si>
  <si>
    <t>Janar Mees</t>
  </si>
  <si>
    <t>Aimar Jaakson</t>
  </si>
  <si>
    <t>Rein Eiger</t>
  </si>
  <si>
    <t>Lembit Männasoo</t>
  </si>
  <si>
    <t>Lehola</t>
  </si>
  <si>
    <t>Viljandi</t>
  </si>
  <si>
    <t>JOKA</t>
  </si>
  <si>
    <t>Viiratsi</t>
  </si>
  <si>
    <t>Helve Kansi</t>
  </si>
  <si>
    <t>Kaia Aasmäe</t>
  </si>
  <si>
    <t>Kaja Tiit</t>
  </si>
  <si>
    <t>Pille Salu</t>
  </si>
  <si>
    <t>Airika Lainoja</t>
  </si>
  <si>
    <t>Jane Kasak</t>
  </si>
  <si>
    <t>Karksi-Nuia</t>
  </si>
  <si>
    <t>Abja-Paluoja</t>
  </si>
  <si>
    <t>Mariliis Aren</t>
  </si>
  <si>
    <t>Aili Piirak</t>
  </si>
  <si>
    <t>Viljandi vald</t>
  </si>
  <si>
    <t>Artur Soo</t>
  </si>
  <si>
    <t>Raido Aren</t>
  </si>
  <si>
    <t>Janar Pähn</t>
  </si>
  <si>
    <t>VAK Staier</t>
  </si>
  <si>
    <t>Enn Aedna</t>
  </si>
  <si>
    <t>Enn Kauber</t>
  </si>
  <si>
    <t>West</t>
  </si>
  <si>
    <t>Kristjan Maiste</t>
  </si>
  <si>
    <t>Neiro Pähn</t>
  </si>
  <si>
    <t>Kert Piirak</t>
  </si>
  <si>
    <t>Berit Pähn</t>
  </si>
  <si>
    <t>Ester Marjapuu</t>
  </si>
  <si>
    <t>Piret Pallase</t>
  </si>
  <si>
    <t>Kaisa Kallas</t>
  </si>
  <si>
    <t>Annaliisa Aren</t>
  </si>
  <si>
    <t>Karl Märten Aren</t>
  </si>
  <si>
    <t>võetud punktid</t>
  </si>
  <si>
    <t>Janete Pähn</t>
  </si>
  <si>
    <t xml:space="preserve">Raul Viitmaa </t>
  </si>
  <si>
    <t>18.</t>
  </si>
  <si>
    <t>19.</t>
  </si>
  <si>
    <t>Silver Tilga</t>
  </si>
  <si>
    <t>Tarvo Hendrikson</t>
  </si>
  <si>
    <t>AS Vare</t>
  </si>
  <si>
    <t>Viljandi S</t>
  </si>
  <si>
    <t>Sürgavere</t>
  </si>
  <si>
    <t>Koit Paasma</t>
  </si>
  <si>
    <t>Elmo Pärna</t>
  </si>
  <si>
    <t>ViLe koert</t>
  </si>
  <si>
    <t>Heimtali p</t>
  </si>
  <si>
    <t>Oliver Viitmaa</t>
  </si>
  <si>
    <t>Laura Tilga</t>
  </si>
  <si>
    <t>Henri Tilga</t>
  </si>
  <si>
    <t>17p</t>
  </si>
  <si>
    <t>13p</t>
  </si>
  <si>
    <t>11p</t>
  </si>
  <si>
    <t>Kersti Mardiste</t>
  </si>
  <si>
    <t>Kati Saard</t>
  </si>
  <si>
    <t>Anne Sankovski</t>
  </si>
  <si>
    <t>Kersti Kutser</t>
  </si>
  <si>
    <t>Triinu Saard</t>
  </si>
  <si>
    <t>Rajameister : Kersti Mardiste</t>
  </si>
  <si>
    <t>Mulgi vald</t>
  </si>
  <si>
    <t>Kerret Lainoja</t>
  </si>
  <si>
    <t>N-ELIIT</t>
  </si>
  <si>
    <t>KOONDARVESTUS</t>
  </si>
  <si>
    <t>Viljandimaa orienteerumisteisipäevak</t>
  </si>
  <si>
    <t>Markus Kaljur</t>
  </si>
  <si>
    <t>Harju OK</t>
  </si>
  <si>
    <t>Maido Kaljur</t>
  </si>
  <si>
    <t>Romet Gregory Subi</t>
  </si>
  <si>
    <t>Kristo Subi</t>
  </si>
  <si>
    <t>Ilves</t>
  </si>
  <si>
    <t>MI Rada (1): 17 KP 4.50 km ^</t>
  </si>
  <si>
    <t>NE Rada (1): 17 KP 4.5 km</t>
  </si>
  <si>
    <t>Mari-Liis Kaljur</t>
  </si>
  <si>
    <t>Laura-Liis Kaljur</t>
  </si>
  <si>
    <t>Katrin Priks</t>
  </si>
  <si>
    <t>Riin Laeneste</t>
  </si>
  <si>
    <t>MII Rada (2): 14 KP 3.40 km ^</t>
  </si>
  <si>
    <t>Heino Laiapea</t>
  </si>
  <si>
    <t>Orvand</t>
  </si>
  <si>
    <t>NI Rada (2): 14 KP 3.40 km ^</t>
  </si>
  <si>
    <t>Kersti Põldsalu</t>
  </si>
  <si>
    <t>Käbi</t>
  </si>
  <si>
    <t>MIII Rada (3): 12 KP 2.90 km ^</t>
  </si>
  <si>
    <t>Marcus Vinnal</t>
  </si>
  <si>
    <t>NII Rada (3): 12 KP 2.90 km ^</t>
  </si>
  <si>
    <t>Egle Udras</t>
  </si>
  <si>
    <t>Liivi Tafenau</t>
  </si>
  <si>
    <t>Paalalinna</t>
  </si>
  <si>
    <t>Maria Kaljur</t>
  </si>
  <si>
    <t>Liis-Marie Kaljur</t>
  </si>
  <si>
    <t>Romet Kaljur</t>
  </si>
  <si>
    <t>Robin Kaljur</t>
  </si>
  <si>
    <t>Karl Eiger</t>
  </si>
  <si>
    <t>A Rada (4): 7 KP 2.30 km ^</t>
  </si>
  <si>
    <t>Helina Sepp</t>
  </si>
  <si>
    <t>Liis Käsper</t>
  </si>
  <si>
    <t>Jane Koitlepp</t>
  </si>
  <si>
    <t>Romi Israel</t>
  </si>
  <si>
    <t>Jaak Israel</t>
  </si>
  <si>
    <t>Kadri Maling</t>
  </si>
  <si>
    <t>Helena Maling</t>
  </si>
  <si>
    <t>Cäroliin Sarv</t>
  </si>
  <si>
    <t>Triin Sepp</t>
  </si>
  <si>
    <t>Ede Sepp</t>
  </si>
  <si>
    <t>Siller auto</t>
  </si>
  <si>
    <t>16p</t>
  </si>
  <si>
    <t>12p</t>
  </si>
  <si>
    <t>4p</t>
  </si>
  <si>
    <t>VILJANDIMAA  ORIENTEERUMISPÄEVAKUD  2020</t>
  </si>
  <si>
    <t>Holstre-Nõmme</t>
  </si>
  <si>
    <t>Tääksi</t>
  </si>
  <si>
    <t>Viljandi lossimäed</t>
  </si>
  <si>
    <t>Olustvere</t>
  </si>
  <si>
    <t>Vana-Võidu</t>
  </si>
  <si>
    <t>Holstre-Polli</t>
  </si>
  <si>
    <t>VIII</t>
  </si>
  <si>
    <t>Pille Illak</t>
  </si>
  <si>
    <t>Otepää</t>
  </si>
  <si>
    <t>Andreas Otsmann</t>
  </si>
  <si>
    <t>Mattias Otsmann</t>
  </si>
  <si>
    <t>Oliver Jüris</t>
  </si>
  <si>
    <t>Christofer Valang</t>
  </si>
  <si>
    <t>Chris Marcus Krahv</t>
  </si>
  <si>
    <t>Margus Marrandi</t>
  </si>
  <si>
    <t>Viljandi Suusaklubi</t>
  </si>
  <si>
    <t>Andrus Kasekamp</t>
  </si>
  <si>
    <t>Saarepeedi</t>
  </si>
  <si>
    <t>Raiko Marrandi</t>
  </si>
  <si>
    <t>Martin Tampuu</t>
  </si>
  <si>
    <t>Kobras</t>
  </si>
  <si>
    <t>Raul Olesk</t>
  </si>
  <si>
    <t>rajameister</t>
  </si>
  <si>
    <t>Peet Paal</t>
  </si>
  <si>
    <t>Holstre</t>
  </si>
  <si>
    <t>Taavi Kõrvits</t>
  </si>
  <si>
    <t>Kilingi-Nõmme</t>
  </si>
  <si>
    <t>20.</t>
  </si>
  <si>
    <t>21.</t>
  </si>
  <si>
    <t>22.</t>
  </si>
  <si>
    <t>Rita Ojala</t>
  </si>
  <si>
    <t>A Rada (4): 4 KP 1.00 km ^</t>
  </si>
  <si>
    <t>MI Rada (1): 12 KP 6.40 km ^</t>
  </si>
  <si>
    <t>NE Rada (1): 12 KP 6.40 km</t>
  </si>
  <si>
    <t>MII Rada (2): 7 KP 3.60 km ^</t>
  </si>
  <si>
    <t>Laur-Rogert Sulg</t>
  </si>
  <si>
    <t>Jüri Merirand</t>
  </si>
  <si>
    <t>Henri Perillus</t>
  </si>
  <si>
    <t>Maarius Kotsulim</t>
  </si>
  <si>
    <t>Teet Beljaev</t>
  </si>
  <si>
    <t>NI Rada (2): 7 KP 3.60 km ^</t>
  </si>
  <si>
    <t>Siiri Poopuu</t>
  </si>
  <si>
    <t>Ülle Kadak</t>
  </si>
  <si>
    <t>Tiina Rillo</t>
  </si>
  <si>
    <t>Ülle Põldoja</t>
  </si>
  <si>
    <t>Kadri Nurk</t>
  </si>
  <si>
    <t>Vesto Nõgel</t>
  </si>
  <si>
    <t>Rene Brikis</t>
  </si>
  <si>
    <t>NII Rada (3): 6 KP 2.10 km ^</t>
  </si>
  <si>
    <t>Mia-Anelly Vedenko</t>
  </si>
  <si>
    <t>Angelika Pagora</t>
  </si>
  <si>
    <t>Andi Linn</t>
  </si>
  <si>
    <t>Tanel Vainura</t>
  </si>
  <si>
    <t>Sirje Ilver</t>
  </si>
  <si>
    <t>Eva Nessler</t>
  </si>
  <si>
    <t>Riina Tambre</t>
  </si>
  <si>
    <t>Raul Tambre</t>
  </si>
  <si>
    <t>Helve Suik</t>
  </si>
  <si>
    <t>Janar Sillaots</t>
  </si>
  <si>
    <t>Viljandi Gümnaasium</t>
  </si>
  <si>
    <t>Linna Tant</t>
  </si>
  <si>
    <t>Metsakodu</t>
  </si>
  <si>
    <t>NA</t>
  </si>
  <si>
    <t>Rajameister : Koit Paasma</t>
  </si>
  <si>
    <t>Rajameister : Enn Aedna</t>
  </si>
  <si>
    <t>MI Rada (1): 18 KP 5.20 km ^</t>
  </si>
  <si>
    <t>Jaan Jänes</t>
  </si>
  <si>
    <t>Jüri Rokko</t>
  </si>
  <si>
    <t>Jõhvikas</t>
  </si>
  <si>
    <t>Martin Liidlein</t>
  </si>
  <si>
    <t>Tiit Olju</t>
  </si>
  <si>
    <t>Kaido Reiman</t>
  </si>
  <si>
    <t>23.</t>
  </si>
  <si>
    <t>NE Rada (1): 18 KP 5.2 km</t>
  </si>
  <si>
    <t>Allan Anniste</t>
  </si>
  <si>
    <t>Gert Saamann</t>
  </si>
  <si>
    <t>24.</t>
  </si>
  <si>
    <t>25.</t>
  </si>
  <si>
    <t>26.</t>
  </si>
  <si>
    <t>MII Rada (2): 13 KP 4.20 km ^</t>
  </si>
  <si>
    <t>Vahur Palu</t>
  </si>
  <si>
    <t>Ataste</t>
  </si>
  <si>
    <t>Joosep Ainjärv</t>
  </si>
  <si>
    <t>Kristo Keevend</t>
  </si>
  <si>
    <t>NI Rada (2): 13 KP 4.20 km ^</t>
  </si>
  <si>
    <t>Maive Leif</t>
  </si>
  <si>
    <t>DQ</t>
  </si>
  <si>
    <t>Kalmer Keevend</t>
  </si>
  <si>
    <t>Paul Poopuu</t>
  </si>
  <si>
    <t>Ahto Karu</t>
  </si>
  <si>
    <t>Kalju Toomas</t>
  </si>
  <si>
    <t>MIII Rada (3): 8 KP 2.20 km ^</t>
  </si>
  <si>
    <t>Mikk Paesalu</t>
  </si>
  <si>
    <t>Aare Teiva</t>
  </si>
  <si>
    <t>Marek Siimon</t>
  </si>
  <si>
    <t>Aivo Rõõmussaar</t>
  </si>
  <si>
    <t>NII Rada (3): 8 KP 2.20 km ^</t>
  </si>
  <si>
    <t>x32</t>
  </si>
  <si>
    <t>Lea Tusis</t>
  </si>
  <si>
    <t>Ameelia Liebrich</t>
  </si>
  <si>
    <t>Aire Käo</t>
  </si>
  <si>
    <t>Kairi Vain</t>
  </si>
  <si>
    <t>Anneli Sitska</t>
  </si>
  <si>
    <t>Maris Rõõmussaar</t>
  </si>
  <si>
    <t>Truude Lilleva</t>
  </si>
  <si>
    <t>Merli Mets</t>
  </si>
  <si>
    <t>Keira Kraner</t>
  </si>
  <si>
    <t>Anni Molok</t>
  </si>
  <si>
    <t>Ann Randmäe</t>
  </si>
  <si>
    <t>Kaidi Soonberg</t>
  </si>
  <si>
    <t>Anu Pallon</t>
  </si>
  <si>
    <t>Maarja Molok</t>
  </si>
  <si>
    <t>Nora Kraner</t>
  </si>
  <si>
    <t>A Rada (4): 6 KP 1.80 km ^</t>
  </si>
  <si>
    <t>Rode Kester</t>
  </si>
  <si>
    <t>Oskar Soo</t>
  </si>
  <si>
    <t>Meribel Tamla</t>
  </si>
  <si>
    <t>Ella-Mai Molok</t>
  </si>
  <si>
    <t>19p</t>
  </si>
  <si>
    <t>18p</t>
  </si>
  <si>
    <t>MII Rada (2): 15 KP 5.10 km ^</t>
  </si>
  <si>
    <t>NII Rada (3): 13 KP 3.40 km ^</t>
  </si>
  <si>
    <t>A Rada (4): 7 KP 2.00 km ^</t>
  </si>
  <si>
    <t>Rajameister : Kaarel Kallas</t>
  </si>
  <si>
    <t>Korraldaja : OK Lehola</t>
  </si>
  <si>
    <t>Juhan Vares</t>
  </si>
  <si>
    <t>Andres Kaarna</t>
  </si>
  <si>
    <t>OK Käbi</t>
  </si>
  <si>
    <t>Jane Bergen</t>
  </si>
  <si>
    <t>Oliver Poopuu</t>
  </si>
  <si>
    <t>Riko Maiste</t>
  </si>
  <si>
    <t>Robin Tammor</t>
  </si>
  <si>
    <t>Oskar Tarto</t>
  </si>
  <si>
    <t>Jaan-Hendrik Pael</t>
  </si>
  <si>
    <t>Lisanne Eichelmann</t>
  </si>
  <si>
    <t>Elenor Post</t>
  </si>
  <si>
    <t>Tauri Tammor</t>
  </si>
  <si>
    <t>Aivo Selge</t>
  </si>
  <si>
    <t>Georg Raner</t>
  </si>
  <si>
    <t>Türi</t>
  </si>
  <si>
    <t>Suure-Jaani</t>
  </si>
  <si>
    <t>Harjumaa</t>
  </si>
  <si>
    <t>R4 Rada (4): 9 KP 3.50 km ^</t>
  </si>
  <si>
    <t>Andres Viira</t>
  </si>
  <si>
    <t>Viimsi</t>
  </si>
  <si>
    <t>Janno Rodenau</t>
  </si>
  <si>
    <t>Albu</t>
  </si>
  <si>
    <t>Hirvo Rannu</t>
  </si>
  <si>
    <t>Järva vald</t>
  </si>
  <si>
    <t>Põltsamaa</t>
  </si>
  <si>
    <t>Kaarel Kallas</t>
  </si>
  <si>
    <t>MI Rada (1): 19 KP 6.50 km ^</t>
  </si>
  <si>
    <t>27.</t>
  </si>
  <si>
    <t>28.</t>
  </si>
  <si>
    <t>Jane Koitlep</t>
  </si>
  <si>
    <t>NE Rada (1): 19 KP 6.50 km ^</t>
  </si>
  <si>
    <t>Raiko Alliksaar</t>
  </si>
  <si>
    <t>Aimur Raudsepp</t>
  </si>
  <si>
    <t>Lauri Lipp</t>
  </si>
  <si>
    <t>Janek Männik</t>
  </si>
  <si>
    <t>Siller Auto</t>
  </si>
  <si>
    <t>Kaitseliit</t>
  </si>
  <si>
    <t>NI Rada (4): 15 KP 5.20 km ^</t>
  </si>
  <si>
    <t>MIII Rada (5): 13 KP 3.60 km ^</t>
  </si>
  <si>
    <t>Enn Sihver</t>
  </si>
  <si>
    <t>Aksel Avaste</t>
  </si>
  <si>
    <t>Tammed</t>
  </si>
  <si>
    <t>Ralf Reiman</t>
  </si>
  <si>
    <t>Harlet Lukas Laretei</t>
  </si>
  <si>
    <t>Kalle Daniel</t>
  </si>
  <si>
    <t>Sergo Kosemets</t>
  </si>
  <si>
    <t>x126</t>
  </si>
  <si>
    <t>Oskar Vares</t>
  </si>
  <si>
    <t>Vihur Põld</t>
  </si>
  <si>
    <t>Aat Sarv</t>
  </si>
  <si>
    <t>Peedu Põld</t>
  </si>
  <si>
    <t>Pihla Põld</t>
  </si>
  <si>
    <t>Kaspar Mõru</t>
  </si>
  <si>
    <t>Rasmus Mõru</t>
  </si>
  <si>
    <t>Kadri Uiboupin</t>
  </si>
  <si>
    <t>Võru</t>
  </si>
  <si>
    <t>Saskia Kranach</t>
  </si>
  <si>
    <t>Põhja-Sakala vald</t>
  </si>
  <si>
    <t>Lemmelill Sarv</t>
  </si>
  <si>
    <t>Mia Laura Simson</t>
  </si>
  <si>
    <t>OK Ilves</t>
  </si>
  <si>
    <t>Henriete Lee Laretei</t>
  </si>
  <si>
    <t>Marge Laretei</t>
  </si>
  <si>
    <t>Elo Piir</t>
  </si>
  <si>
    <t>Aili Kangro</t>
  </si>
  <si>
    <t>Anne Metssalu</t>
  </si>
  <si>
    <t>Loore Kaur</t>
  </si>
  <si>
    <t>Elsa-Pauliine Palu</t>
  </si>
  <si>
    <t>Eliise-Sandra Järve</t>
  </si>
  <si>
    <t>Kairi Lõhmus</t>
  </si>
  <si>
    <t>Hendrik Avaste</t>
  </si>
  <si>
    <t>Mart Malken</t>
  </si>
  <si>
    <t>Loviise Malken</t>
  </si>
  <si>
    <t>Peetri</t>
  </si>
  <si>
    <t>15p</t>
  </si>
  <si>
    <t>14p</t>
  </si>
  <si>
    <t>8p</t>
  </si>
  <si>
    <t>7p</t>
  </si>
  <si>
    <t>6p</t>
  </si>
  <si>
    <t>5p</t>
  </si>
  <si>
    <t>3p</t>
  </si>
  <si>
    <t>R4</t>
  </si>
  <si>
    <t>Rajameister : Artur Soo</t>
  </si>
  <si>
    <t>Oskar Soop</t>
  </si>
  <si>
    <t>Raul Espenberg</t>
  </si>
  <si>
    <t>MI Rada (1): 16 KP 4.20 km ^</t>
  </si>
  <si>
    <t>NE Rada (1): 16 KP 4.2 km</t>
  </si>
  <si>
    <t>MII Rada (2): 16 KP 3.40 km ^</t>
  </si>
  <si>
    <t>Andre Beljaev</t>
  </si>
  <si>
    <t>Raul Sööt</t>
  </si>
  <si>
    <t>Markus Paas</t>
  </si>
  <si>
    <t>Tõrva</t>
  </si>
  <si>
    <t>Marta Jahhu</t>
  </si>
  <si>
    <t>NI Rada (2): 16 KP 3.40 km ^</t>
  </si>
  <si>
    <t>MIII Rada (3): 13 KP 1.90 km ^</t>
  </si>
  <si>
    <t>Lisanna Nääb</t>
  </si>
  <si>
    <t>Vilajndi vald</t>
  </si>
  <si>
    <t>Aire Nurm</t>
  </si>
  <si>
    <t>Tallinn</t>
  </si>
  <si>
    <t>NII Rada (3): 13 KP 1.90 km ^</t>
  </si>
  <si>
    <t>A Rada (4): 7 KP 1.10 km ^</t>
  </si>
  <si>
    <t>Laura-Liisa Kolomets</t>
  </si>
  <si>
    <t>Sirli Kolomets</t>
  </si>
  <si>
    <t>Eve Soopa</t>
  </si>
  <si>
    <t>Gregor Toss</t>
  </si>
  <si>
    <t>Karl Oskar Oja</t>
  </si>
  <si>
    <t>Jan Sebastian Oja</t>
  </si>
  <si>
    <t>Malle Poska</t>
  </si>
  <si>
    <t>A Rada (4): 14 KP 2.50 km ^</t>
  </si>
  <si>
    <t>Anette Ant</t>
  </si>
  <si>
    <t>Paistu</t>
  </si>
  <si>
    <t>Janeli Sillaots</t>
  </si>
  <si>
    <t>Teili Gritšenko</t>
  </si>
  <si>
    <t>Gregor Gritšenko</t>
  </si>
  <si>
    <t>Joanna Sillaots</t>
  </si>
  <si>
    <t>Lilian Poopuu</t>
  </si>
  <si>
    <t>MI Rada (1): 22 KP 4.90 km ^</t>
  </si>
  <si>
    <t>Renno Merenäkk</t>
  </si>
  <si>
    <t>Katoliku</t>
  </si>
  <si>
    <t>Meelis Merenäkk</t>
  </si>
  <si>
    <t>Rae</t>
  </si>
  <si>
    <t>Priit Poopuu</t>
  </si>
  <si>
    <t>NE Rada (1): 22 KP 4.9 km</t>
  </si>
  <si>
    <t>MII Rada (2): 22 KP 4.90 km ^</t>
  </si>
  <si>
    <t>Ülo Vainura</t>
  </si>
  <si>
    <t>Ain Nemvalts</t>
  </si>
  <si>
    <t>Tarmo Saare</t>
  </si>
  <si>
    <t>Joka</t>
  </si>
  <si>
    <t>Liivaku LA</t>
  </si>
  <si>
    <t>MIII Rada (3): 17 KP 3.30 km ^</t>
  </si>
  <si>
    <t>Hillar Nikkari</t>
  </si>
  <si>
    <t>SK RT</t>
  </si>
  <si>
    <t>NI Rada (2): 17 KP 3.30 km ^</t>
  </si>
  <si>
    <t>Marika Šadeiko</t>
  </si>
  <si>
    <t>NII Rada (3): 17 KP 3.30 km ^</t>
  </si>
  <si>
    <t>Riinu Nemvalds</t>
  </si>
  <si>
    <t>PVPK</t>
  </si>
  <si>
    <t>Rein Küttim</t>
  </si>
  <si>
    <t>Stella-Mai Rebane</t>
  </si>
  <si>
    <t>Annika Nemvalts</t>
  </si>
  <si>
    <t>Christopher Valang</t>
  </si>
  <si>
    <t>Ilme Kosseson</t>
  </si>
  <si>
    <t>Alari Särg</t>
  </si>
  <si>
    <t>Lauri Aldküla</t>
  </si>
  <si>
    <t>Orion</t>
  </si>
  <si>
    <t>Paide</t>
  </si>
  <si>
    <t>22p</t>
  </si>
  <si>
    <t>21p</t>
  </si>
  <si>
    <t xml:space="preserve">Bert Roger Kogerman       </t>
  </si>
  <si>
    <t>A Rada (4): 8 KP 1.50 km ^</t>
  </si>
  <si>
    <t>MI Rada (1): 17 KP 3.90 km ^</t>
  </si>
  <si>
    <t>Jaanus-Janari Kogerman</t>
  </si>
  <si>
    <t>Okas</t>
  </si>
  <si>
    <t>Jõgeva</t>
  </si>
  <si>
    <t>Eric Richard Kogerman</t>
  </si>
  <si>
    <t>MII Rada (2): 14 KP 3.20 km ^</t>
  </si>
  <si>
    <t>NE Rada (1): 17 KP 3.90 km</t>
  </si>
  <si>
    <t>Jana Sillaots</t>
  </si>
  <si>
    <t>Ken-Robert Lumiste</t>
  </si>
  <si>
    <t>MIII Rada (3): 11 KP 2.30 km ^</t>
  </si>
  <si>
    <t>Jane Lumiste</t>
  </si>
  <si>
    <t>Laura Laiapea</t>
  </si>
  <si>
    <t>Tõnu Lääne</t>
  </si>
  <si>
    <t>10p</t>
  </si>
  <si>
    <t>NII Rada (3): 11 KP 2.30 km ^</t>
  </si>
  <si>
    <t>Rajameister : Elmo Pärna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</si>
</sst>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"/>
    <numFmt numFmtId="183" formatCode="hh:mm:ss"/>
    <numFmt numFmtId="184" formatCode="hh:mm:ss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-425]dddd\,\ d\.\ mmmm\ yyyy"/>
  </numFmts>
  <fonts count="5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2"/>
      <color indexed="30"/>
      <name val="Arial"/>
      <family val="2"/>
    </font>
    <font>
      <b/>
      <sz val="10"/>
      <color indexed="23"/>
      <name val="Arial Unicode MS"/>
      <family val="2"/>
    </font>
    <font>
      <u val="single"/>
      <sz val="10"/>
      <color indexed="10"/>
      <name val="Arial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 Unicode MS"/>
      <family val="2"/>
    </font>
    <font>
      <b/>
      <sz val="12"/>
      <color rgb="FF0070C0"/>
      <name val="Arial"/>
      <family val="2"/>
    </font>
    <font>
      <b/>
      <sz val="10"/>
      <color theme="0" tint="-0.4999699890613556"/>
      <name val="Arial Unicode MS"/>
      <family val="2"/>
    </font>
    <font>
      <u val="single"/>
      <sz val="10"/>
      <color rgb="FFFF0000"/>
      <name val="Arial"/>
      <family val="2"/>
    </font>
    <font>
      <sz val="10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20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21" fontId="0" fillId="0" borderId="0" xfId="0" applyNumberFormat="1" applyAlignment="1">
      <alignment horizontal="right"/>
    </xf>
    <xf numFmtId="2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41" fillId="0" borderId="0" xfId="37" applyAlignment="1" applyProtection="1">
      <alignment vertical="center"/>
      <protection/>
    </xf>
    <xf numFmtId="0" fontId="7" fillId="0" borderId="0" xfId="0" applyFont="1" applyAlignment="1">
      <alignment vertical="center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6" fillId="0" borderId="0" xfId="0" applyFont="1" applyAlignment="1">
      <alignment vertical="center"/>
    </xf>
    <xf numFmtId="21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1" fillId="0" borderId="0" xfId="37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7" fillId="0" borderId="0" xfId="37" applyFont="1" applyFill="1" applyAlignment="1" applyProtection="1">
      <alignment vertical="center"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vertical="center"/>
    </xf>
    <xf numFmtId="0" fontId="41" fillId="33" borderId="0" xfId="37" applyFill="1" applyAlignment="1" applyProtection="1">
      <alignment vertical="center"/>
      <protection/>
    </xf>
    <xf numFmtId="0" fontId="0" fillId="33" borderId="0" xfId="0" applyFill="1" applyBorder="1" applyAlignment="1">
      <alignment horizontal="center"/>
    </xf>
    <xf numFmtId="0" fontId="5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1" fontId="7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0" fontId="57" fillId="33" borderId="0" xfId="37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1" fontId="7" fillId="0" borderId="0" xfId="0" applyNumberFormat="1" applyFont="1" applyFill="1" applyAlignment="1">
      <alignment vertical="center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1" fillId="0" borderId="0" xfId="37" applyFill="1" applyAlignment="1" applyProtection="1">
      <alignment horizontal="center" vertical="center"/>
      <protection/>
    </xf>
    <xf numFmtId="0" fontId="5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21" fontId="58" fillId="0" borderId="0" xfId="0" applyNumberFormat="1" applyFont="1" applyAlignment="1">
      <alignment/>
    </xf>
    <xf numFmtId="21" fontId="58" fillId="0" borderId="0" xfId="0" applyNumberFormat="1" applyFont="1" applyFill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22.7109375" style="0" bestFit="1" customWidth="1"/>
    <col min="4" max="4" width="18.8515625" style="70" bestFit="1" customWidth="1"/>
    <col min="5" max="5" width="9.28125" style="0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66</v>
      </c>
      <c r="B3" s="25"/>
      <c r="C3" s="25"/>
      <c r="D3" s="92">
        <v>43971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23</v>
      </c>
      <c r="B6" s="8"/>
      <c r="C6" s="8"/>
      <c r="D6" s="12"/>
      <c r="E6" s="8"/>
      <c r="F6" s="28"/>
    </row>
    <row r="7" spans="1:10" s="26" customFormat="1" ht="14.25">
      <c r="A7" s="8" t="s">
        <v>112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124</v>
      </c>
      <c r="B9" s="22"/>
      <c r="C9" s="22"/>
      <c r="D9" s="68"/>
      <c r="E9" s="22"/>
      <c r="F9" s="28"/>
      <c r="G9" s="28"/>
      <c r="H9" s="28"/>
      <c r="I9" s="28"/>
      <c r="J9" s="28"/>
    </row>
    <row r="10" spans="1:10" s="26" customFormat="1" ht="12.75">
      <c r="A10" s="54" t="s">
        <v>25</v>
      </c>
      <c r="B10" s="54" t="s">
        <v>26</v>
      </c>
      <c r="C10" s="54" t="s">
        <v>27</v>
      </c>
      <c r="D10" s="71" t="s">
        <v>28</v>
      </c>
      <c r="E10" s="54" t="s">
        <v>29</v>
      </c>
      <c r="F10" s="54" t="s">
        <v>24</v>
      </c>
      <c r="G10" s="28"/>
      <c r="H10" s="28"/>
      <c r="I10" s="28"/>
      <c r="J10" s="28"/>
    </row>
    <row r="11" spans="1:10" s="26" customFormat="1" ht="12">
      <c r="A11" s="23" t="s">
        <v>30</v>
      </c>
      <c r="B11" s="23">
        <v>18716</v>
      </c>
      <c r="C11" s="23" t="s">
        <v>31</v>
      </c>
      <c r="D11" s="69" t="s">
        <v>32</v>
      </c>
      <c r="E11" s="55">
        <v>0.023645833333333335</v>
      </c>
      <c r="F11" s="28">
        <v>30</v>
      </c>
      <c r="G11" s="28"/>
      <c r="H11" s="28"/>
      <c r="I11" s="28"/>
      <c r="J11" s="28"/>
    </row>
    <row r="12" spans="1:10" s="26" customFormat="1" ht="12">
      <c r="A12" s="23" t="s">
        <v>33</v>
      </c>
      <c r="B12" s="23">
        <v>1639</v>
      </c>
      <c r="C12" s="23" t="s">
        <v>50</v>
      </c>
      <c r="D12" s="69" t="s">
        <v>56</v>
      </c>
      <c r="E12" s="55">
        <v>0.028981481481481483</v>
      </c>
      <c r="F12" s="28">
        <v>25</v>
      </c>
      <c r="G12" s="28"/>
      <c r="H12" s="28"/>
      <c r="I12" s="28"/>
      <c r="J12" s="28"/>
    </row>
    <row r="13" spans="1:10" s="26" customFormat="1" ht="12">
      <c r="A13" s="23" t="s">
        <v>35</v>
      </c>
      <c r="B13" s="23">
        <v>15229</v>
      </c>
      <c r="C13" s="23" t="s">
        <v>89</v>
      </c>
      <c r="D13" s="69" t="s">
        <v>56</v>
      </c>
      <c r="E13" s="55">
        <v>0.031018518518518515</v>
      </c>
      <c r="F13" s="28">
        <v>21</v>
      </c>
      <c r="G13" s="28"/>
      <c r="H13" s="28"/>
      <c r="I13" s="28"/>
      <c r="J13" s="28"/>
    </row>
    <row r="14" spans="1:10" s="26" customFormat="1" ht="12">
      <c r="A14" s="23" t="s">
        <v>36</v>
      </c>
      <c r="B14" s="23">
        <v>10858</v>
      </c>
      <c r="C14" s="23" t="s">
        <v>118</v>
      </c>
      <c r="D14" s="69" t="s">
        <v>119</v>
      </c>
      <c r="E14" s="55">
        <v>0.03238425925925926</v>
      </c>
      <c r="F14" s="28">
        <v>19</v>
      </c>
      <c r="G14" s="28"/>
      <c r="H14" s="28"/>
      <c r="I14" s="28"/>
      <c r="J14" s="28"/>
    </row>
    <row r="15" spans="1:6" ht="12">
      <c r="A15" s="23" t="s">
        <v>37</v>
      </c>
      <c r="B15" s="23">
        <v>27804</v>
      </c>
      <c r="C15" s="23" t="s">
        <v>53</v>
      </c>
      <c r="D15" s="69" t="s">
        <v>123</v>
      </c>
      <c r="E15" s="55">
        <v>0.034583333333333334</v>
      </c>
      <c r="F15" s="2">
        <v>18</v>
      </c>
    </row>
    <row r="16" spans="1:10" s="26" customFormat="1" ht="12">
      <c r="A16" s="23" t="s">
        <v>38</v>
      </c>
      <c r="B16" s="23">
        <v>21405</v>
      </c>
      <c r="C16" s="23" t="s">
        <v>72</v>
      </c>
      <c r="D16" s="69" t="s">
        <v>58</v>
      </c>
      <c r="E16" s="55">
        <v>0.034652777777777775</v>
      </c>
      <c r="F16" s="28">
        <v>17</v>
      </c>
      <c r="G16" s="28"/>
      <c r="H16" s="28"/>
      <c r="I16" s="28"/>
      <c r="J16" s="28"/>
    </row>
    <row r="17" spans="1:10" s="26" customFormat="1" ht="12">
      <c r="A17" s="23" t="s">
        <v>39</v>
      </c>
      <c r="B17" s="23">
        <v>24123</v>
      </c>
      <c r="C17" s="23" t="s">
        <v>71</v>
      </c>
      <c r="D17" s="69" t="s">
        <v>58</v>
      </c>
      <c r="E17" s="55">
        <v>0.03671296296296296</v>
      </c>
      <c r="F17" s="28">
        <v>16</v>
      </c>
      <c r="G17" s="28"/>
      <c r="H17" s="28"/>
      <c r="I17" s="28"/>
      <c r="J17" s="28"/>
    </row>
    <row r="18" spans="1:10" s="26" customFormat="1" ht="12">
      <c r="A18" s="23" t="s">
        <v>40</v>
      </c>
      <c r="B18" s="23">
        <v>18084</v>
      </c>
      <c r="C18" s="23" t="s">
        <v>54</v>
      </c>
      <c r="D18" s="69" t="s">
        <v>57</v>
      </c>
      <c r="E18" s="55">
        <v>0.040625</v>
      </c>
      <c r="F18" s="28">
        <v>15</v>
      </c>
      <c r="G18" s="28"/>
      <c r="H18" s="28"/>
      <c r="I18" s="28"/>
      <c r="J18" s="28"/>
    </row>
    <row r="19" spans="1:10" s="26" customFormat="1" ht="12">
      <c r="A19" s="23" t="s">
        <v>41</v>
      </c>
      <c r="B19" s="23">
        <v>5124</v>
      </c>
      <c r="C19" s="23" t="s">
        <v>92</v>
      </c>
      <c r="D19" s="69" t="s">
        <v>94</v>
      </c>
      <c r="E19" s="55">
        <v>0.04090277777777778</v>
      </c>
      <c r="F19" s="28">
        <v>14</v>
      </c>
      <c r="G19" s="28"/>
      <c r="H19" s="28"/>
      <c r="I19" s="28"/>
      <c r="J19" s="28"/>
    </row>
    <row r="20" spans="1:6" ht="12">
      <c r="A20" s="23" t="s">
        <v>42</v>
      </c>
      <c r="B20" s="23">
        <v>29515</v>
      </c>
      <c r="C20" s="23" t="s">
        <v>51</v>
      </c>
      <c r="D20" s="69" t="s">
        <v>57</v>
      </c>
      <c r="E20" s="55">
        <v>0.04128472222222222</v>
      </c>
      <c r="F20" s="2">
        <v>13</v>
      </c>
    </row>
    <row r="21" spans="1:6" ht="12">
      <c r="A21" s="23" t="s">
        <v>43</v>
      </c>
      <c r="B21" s="23">
        <v>2201</v>
      </c>
      <c r="C21" s="23" t="s">
        <v>120</v>
      </c>
      <c r="D21" s="69" t="s">
        <v>119</v>
      </c>
      <c r="E21" s="55">
        <v>0.04255787037037037</v>
      </c>
      <c r="F21" s="2">
        <v>12</v>
      </c>
    </row>
    <row r="22" spans="1:10" s="26" customFormat="1" ht="12">
      <c r="A22" s="23" t="s">
        <v>44</v>
      </c>
      <c r="B22" s="23">
        <v>29512</v>
      </c>
      <c r="C22" s="23" t="s">
        <v>52</v>
      </c>
      <c r="D22" s="69" t="s">
        <v>59</v>
      </c>
      <c r="E22" s="55">
        <v>0.04452546296296297</v>
      </c>
      <c r="F22" s="28">
        <v>11</v>
      </c>
      <c r="G22" s="28"/>
      <c r="H22" s="28"/>
      <c r="I22" s="28"/>
      <c r="J22" s="28"/>
    </row>
    <row r="23" spans="1:10" s="26" customFormat="1" ht="12">
      <c r="A23" s="23" t="s">
        <v>45</v>
      </c>
      <c r="B23" s="23">
        <v>30577</v>
      </c>
      <c r="C23" s="23" t="s">
        <v>93</v>
      </c>
      <c r="D23" s="69" t="s">
        <v>57</v>
      </c>
      <c r="E23" s="55">
        <v>0.04496527777777778</v>
      </c>
      <c r="F23" s="28">
        <v>10</v>
      </c>
      <c r="G23" s="28"/>
      <c r="H23" s="28"/>
      <c r="I23" s="28"/>
      <c r="J23" s="28"/>
    </row>
    <row r="24" spans="1:10" s="26" customFormat="1" ht="12">
      <c r="A24" s="23" t="s">
        <v>46</v>
      </c>
      <c r="B24" s="23">
        <v>30161</v>
      </c>
      <c r="C24" s="23" t="s">
        <v>55</v>
      </c>
      <c r="D24" s="69" t="s">
        <v>57</v>
      </c>
      <c r="E24" s="55">
        <v>0.04501157407407407</v>
      </c>
      <c r="F24" s="28">
        <v>9</v>
      </c>
      <c r="G24" s="28"/>
      <c r="H24" s="28"/>
      <c r="I24" s="28"/>
      <c r="J24" s="28"/>
    </row>
    <row r="25" spans="1:10" s="26" customFormat="1" ht="12">
      <c r="A25" s="23" t="s">
        <v>47</v>
      </c>
      <c r="B25" s="23">
        <v>83</v>
      </c>
      <c r="C25" s="23" t="s">
        <v>97</v>
      </c>
      <c r="D25" s="69" t="s">
        <v>56</v>
      </c>
      <c r="E25" s="55">
        <v>0.04896990740740741</v>
      </c>
      <c r="F25" s="28">
        <v>8</v>
      </c>
      <c r="G25" s="28"/>
      <c r="H25" s="28"/>
      <c r="I25" s="28"/>
      <c r="J25" s="28"/>
    </row>
    <row r="26" spans="1:6" ht="12">
      <c r="A26" s="23" t="s">
        <v>48</v>
      </c>
      <c r="B26" s="23">
        <v>30163</v>
      </c>
      <c r="C26" s="23" t="s">
        <v>80</v>
      </c>
      <c r="D26" s="69" t="s">
        <v>57</v>
      </c>
      <c r="E26" s="55">
        <v>0.05710648148148148</v>
      </c>
      <c r="F26" s="2">
        <v>7</v>
      </c>
    </row>
    <row r="27" spans="1:10" s="26" customFormat="1" ht="12">
      <c r="A27" s="23" t="s">
        <v>49</v>
      </c>
      <c r="B27" s="23">
        <v>30158</v>
      </c>
      <c r="C27" s="23" t="s">
        <v>78</v>
      </c>
      <c r="D27" s="69" t="s">
        <v>57</v>
      </c>
      <c r="E27" s="55">
        <v>0.05775462962962963</v>
      </c>
      <c r="F27" s="28">
        <v>6</v>
      </c>
      <c r="G27" s="28"/>
      <c r="H27" s="28"/>
      <c r="I27" s="28"/>
      <c r="J27" s="28"/>
    </row>
    <row r="28" spans="1:6" ht="12">
      <c r="A28" s="23" t="s">
        <v>90</v>
      </c>
      <c r="B28" s="23">
        <v>33752</v>
      </c>
      <c r="C28" s="23" t="s">
        <v>121</v>
      </c>
      <c r="D28" s="69" t="s">
        <v>67</v>
      </c>
      <c r="E28" s="55">
        <v>0.07297453703703703</v>
      </c>
      <c r="F28" s="2">
        <v>5</v>
      </c>
    </row>
    <row r="29" spans="1:10" s="26" customFormat="1" ht="12">
      <c r="A29" s="23" t="s">
        <v>91</v>
      </c>
      <c r="B29" s="23">
        <v>33753</v>
      </c>
      <c r="C29" s="23" t="s">
        <v>122</v>
      </c>
      <c r="D29" s="69" t="s">
        <v>67</v>
      </c>
      <c r="E29" s="55">
        <v>0.07305555555555555</v>
      </c>
      <c r="F29" s="28">
        <v>4</v>
      </c>
      <c r="G29" s="28"/>
      <c r="H29" s="28"/>
      <c r="I29" s="28"/>
      <c r="J29" s="28"/>
    </row>
    <row r="30" spans="1:7" s="26" customFormat="1" ht="12">
      <c r="A30" s="23"/>
      <c r="B30" s="23"/>
      <c r="C30" s="23"/>
      <c r="D30" s="69"/>
      <c r="E30" s="55"/>
      <c r="F30" s="28"/>
      <c r="G30" s="28"/>
    </row>
    <row r="31" spans="1:7" s="26" customFormat="1" ht="12.75">
      <c r="A31" s="84" t="s">
        <v>125</v>
      </c>
      <c r="B31" s="23"/>
      <c r="C31" s="23"/>
      <c r="D31" s="69"/>
      <c r="E31" s="23"/>
      <c r="F31"/>
      <c r="G31" s="28"/>
    </row>
    <row r="32" spans="1:7" s="26" customFormat="1" ht="12.75">
      <c r="A32" s="54" t="s">
        <v>25</v>
      </c>
      <c r="B32" s="54" t="s">
        <v>26</v>
      </c>
      <c r="C32" s="54" t="s">
        <v>27</v>
      </c>
      <c r="D32" s="71" t="s">
        <v>28</v>
      </c>
      <c r="E32" s="54" t="s">
        <v>29</v>
      </c>
      <c r="F32" s="54" t="s">
        <v>24</v>
      </c>
      <c r="G32" s="28"/>
    </row>
    <row r="33" spans="1:7" s="26" customFormat="1" ht="12">
      <c r="A33" s="23" t="s">
        <v>30</v>
      </c>
      <c r="B33" s="23">
        <v>26380</v>
      </c>
      <c r="C33" s="23" t="s">
        <v>63</v>
      </c>
      <c r="D33" s="69" t="s">
        <v>57</v>
      </c>
      <c r="E33" s="55">
        <v>0.04810185185185185</v>
      </c>
      <c r="F33" s="28">
        <v>30</v>
      </c>
      <c r="G33" s="28"/>
    </row>
    <row r="34" spans="1:7" s="26" customFormat="1" ht="12">
      <c r="A34" s="23" t="s">
        <v>30</v>
      </c>
      <c r="B34" s="23">
        <v>26376</v>
      </c>
      <c r="C34" s="23" t="s">
        <v>62</v>
      </c>
      <c r="D34" s="69" t="s">
        <v>57</v>
      </c>
      <c r="E34" s="55">
        <v>0.04810185185185185</v>
      </c>
      <c r="F34" s="28">
        <v>30</v>
      </c>
      <c r="G34" s="28"/>
    </row>
    <row r="35" spans="1:7" s="26" customFormat="1" ht="12">
      <c r="A35" s="23" t="s">
        <v>35</v>
      </c>
      <c r="B35" s="23">
        <v>29510</v>
      </c>
      <c r="C35" s="23" t="s">
        <v>64</v>
      </c>
      <c r="D35" s="69" t="s">
        <v>66</v>
      </c>
      <c r="E35" s="55">
        <v>0.04842592592592593</v>
      </c>
      <c r="F35" s="28">
        <v>21</v>
      </c>
      <c r="G35" s="28"/>
    </row>
    <row r="36" spans="1:7" s="26" customFormat="1" ht="12">
      <c r="A36" s="23" t="s">
        <v>36</v>
      </c>
      <c r="B36" s="23">
        <v>7506</v>
      </c>
      <c r="C36" s="23" t="s">
        <v>126</v>
      </c>
      <c r="D36" s="69" t="s">
        <v>119</v>
      </c>
      <c r="E36" s="55">
        <v>0.05284722222222222</v>
      </c>
      <c r="F36" s="28">
        <v>19</v>
      </c>
      <c r="G36" s="28"/>
    </row>
    <row r="37" spans="1:7" s="26" customFormat="1" ht="12">
      <c r="A37" s="23" t="s">
        <v>37</v>
      </c>
      <c r="B37" s="23">
        <v>13059</v>
      </c>
      <c r="C37" s="23" t="s">
        <v>127</v>
      </c>
      <c r="D37" s="69" t="s">
        <v>119</v>
      </c>
      <c r="E37" s="55">
        <v>0.05302083333333333</v>
      </c>
      <c r="F37" s="28">
        <v>18</v>
      </c>
      <c r="G37" s="28"/>
    </row>
    <row r="38" spans="1:7" s="26" customFormat="1" ht="12">
      <c r="A38" s="23" t="s">
        <v>38</v>
      </c>
      <c r="B38" s="23">
        <v>30048</v>
      </c>
      <c r="C38" s="23" t="s">
        <v>69</v>
      </c>
      <c r="D38" s="69" t="s">
        <v>57</v>
      </c>
      <c r="E38" s="55">
        <v>0.053599537037037036</v>
      </c>
      <c r="F38" s="28">
        <v>17</v>
      </c>
      <c r="G38" s="28"/>
    </row>
    <row r="39" spans="1:7" s="26" customFormat="1" ht="12">
      <c r="A39" s="23" t="s">
        <v>39</v>
      </c>
      <c r="B39" s="23">
        <v>24298</v>
      </c>
      <c r="C39" s="23" t="s">
        <v>60</v>
      </c>
      <c r="D39" s="69" t="s">
        <v>56</v>
      </c>
      <c r="E39" s="20">
        <v>0.055150462962962964</v>
      </c>
      <c r="F39" s="28">
        <v>16</v>
      </c>
      <c r="G39" s="28"/>
    </row>
    <row r="40" spans="1:7" s="26" customFormat="1" ht="12">
      <c r="A40" s="23" t="s">
        <v>40</v>
      </c>
      <c r="B40" s="23">
        <v>32360</v>
      </c>
      <c r="C40" s="23" t="s">
        <v>61</v>
      </c>
      <c r="D40" s="69" t="s">
        <v>57</v>
      </c>
      <c r="E40" s="20">
        <v>0.06798611111111111</v>
      </c>
      <c r="F40" s="28">
        <v>15</v>
      </c>
      <c r="G40" s="28"/>
    </row>
    <row r="41" spans="1:7" s="26" customFormat="1" ht="12">
      <c r="A41" s="23" t="s">
        <v>41</v>
      </c>
      <c r="B41" s="23">
        <v>27636</v>
      </c>
      <c r="C41" s="23" t="s">
        <v>128</v>
      </c>
      <c r="D41" s="69" t="s">
        <v>57</v>
      </c>
      <c r="E41" s="20">
        <v>0.06988425925925926</v>
      </c>
      <c r="F41" s="28">
        <v>14</v>
      </c>
      <c r="G41" s="28"/>
    </row>
    <row r="42" spans="1:7" s="26" customFormat="1" ht="12">
      <c r="A42" s="23" t="s">
        <v>42</v>
      </c>
      <c r="B42" s="23">
        <v>33754</v>
      </c>
      <c r="C42" s="23" t="s">
        <v>129</v>
      </c>
      <c r="D42" s="69" t="s">
        <v>67</v>
      </c>
      <c r="E42" s="20">
        <v>0.07350694444444444</v>
      </c>
      <c r="F42" s="28">
        <v>13</v>
      </c>
      <c r="G42" s="28"/>
    </row>
    <row r="43" spans="1:7" s="26" customFormat="1" ht="12">
      <c r="A43" s="23" t="s">
        <v>43</v>
      </c>
      <c r="B43" s="23">
        <v>31590</v>
      </c>
      <c r="C43" s="23" t="s">
        <v>65</v>
      </c>
      <c r="D43" s="69" t="s">
        <v>67</v>
      </c>
      <c r="E43" s="20">
        <v>0.08037037037037037</v>
      </c>
      <c r="F43" s="28">
        <v>12</v>
      </c>
      <c r="G43" s="28"/>
    </row>
    <row r="44" spans="1:7" s="26" customFormat="1" ht="12">
      <c r="A44" s="23" t="s">
        <v>44</v>
      </c>
      <c r="B44" s="23">
        <v>32802</v>
      </c>
      <c r="C44" s="23" t="s">
        <v>110</v>
      </c>
      <c r="D44" s="69" t="s">
        <v>67</v>
      </c>
      <c r="E44" s="20">
        <v>0.08081018518518518</v>
      </c>
      <c r="F44" s="28">
        <v>11</v>
      </c>
      <c r="G44" s="28"/>
    </row>
    <row r="45" spans="1:7" s="26" customFormat="1" ht="12">
      <c r="A45"/>
      <c r="B45"/>
      <c r="C45"/>
      <c r="D45" s="70"/>
      <c r="E45"/>
      <c r="F45" s="28"/>
      <c r="G45" s="28"/>
    </row>
    <row r="46" spans="1:5" ht="12.75">
      <c r="A46" s="84" t="s">
        <v>130</v>
      </c>
      <c r="B46" s="22"/>
      <c r="C46" s="22"/>
      <c r="D46" s="68"/>
      <c r="E46" s="22"/>
    </row>
    <row r="47" spans="1:10" s="26" customFormat="1" ht="12.75">
      <c r="A47" s="54" t="s">
        <v>25</v>
      </c>
      <c r="B47" s="54" t="s">
        <v>26</v>
      </c>
      <c r="C47" s="54" t="s">
        <v>27</v>
      </c>
      <c r="D47" s="71" t="s">
        <v>28</v>
      </c>
      <c r="E47" s="54" t="s">
        <v>29</v>
      </c>
      <c r="F47" s="54" t="s">
        <v>24</v>
      </c>
      <c r="G47" s="28"/>
      <c r="H47" s="28"/>
      <c r="I47" s="28"/>
      <c r="J47" s="28"/>
    </row>
    <row r="48" spans="1:6" ht="12">
      <c r="A48" s="23" t="s">
        <v>30</v>
      </c>
      <c r="B48" s="23">
        <v>30190</v>
      </c>
      <c r="C48" s="23" t="s">
        <v>73</v>
      </c>
      <c r="D48" s="69" t="s">
        <v>74</v>
      </c>
      <c r="E48" s="55">
        <v>0.03229166666666667</v>
      </c>
      <c r="F48" s="2">
        <v>30</v>
      </c>
    </row>
    <row r="49" spans="1:6" ht="12">
      <c r="A49" s="23" t="s">
        <v>33</v>
      </c>
      <c r="B49" s="23">
        <v>2505</v>
      </c>
      <c r="C49" s="23" t="s">
        <v>75</v>
      </c>
      <c r="D49" s="69" t="s">
        <v>77</v>
      </c>
      <c r="E49" s="55">
        <v>0.0418287037037037</v>
      </c>
      <c r="F49" s="2">
        <v>25</v>
      </c>
    </row>
    <row r="50" spans="1:6" ht="12">
      <c r="A50" s="23" t="s">
        <v>35</v>
      </c>
      <c r="B50" s="23">
        <v>10319</v>
      </c>
      <c r="C50" s="23" t="s">
        <v>131</v>
      </c>
      <c r="D50" s="69" t="s">
        <v>132</v>
      </c>
      <c r="E50" s="55">
        <v>0.06222222222222223</v>
      </c>
      <c r="F50" s="2">
        <v>21</v>
      </c>
    </row>
    <row r="52" spans="1:5" ht="12.75">
      <c r="A52" s="84" t="s">
        <v>133</v>
      </c>
      <c r="B52" s="22"/>
      <c r="C52" s="22"/>
      <c r="D52" s="68"/>
      <c r="E52" s="22"/>
    </row>
    <row r="53" spans="1:10" s="26" customFormat="1" ht="12.75">
      <c r="A53" s="54" t="s">
        <v>25</v>
      </c>
      <c r="B53" s="54" t="s">
        <v>26</v>
      </c>
      <c r="C53" s="54" t="s">
        <v>27</v>
      </c>
      <c r="D53" s="71" t="s">
        <v>28</v>
      </c>
      <c r="E53" s="54" t="s">
        <v>29</v>
      </c>
      <c r="F53" s="54" t="s">
        <v>24</v>
      </c>
      <c r="G53" s="28"/>
      <c r="H53" s="28"/>
      <c r="I53" s="28"/>
      <c r="J53" s="28"/>
    </row>
    <row r="54" spans="1:6" ht="12">
      <c r="A54" s="23" t="s">
        <v>30</v>
      </c>
      <c r="B54" s="23">
        <v>21406</v>
      </c>
      <c r="C54" s="23" t="s">
        <v>68</v>
      </c>
      <c r="D54" s="69" t="s">
        <v>58</v>
      </c>
      <c r="E54" s="55">
        <v>0.03305555555555555</v>
      </c>
      <c r="F54" s="2">
        <v>30</v>
      </c>
    </row>
    <row r="55" spans="1:6" ht="12">
      <c r="A55" s="23" t="s">
        <v>33</v>
      </c>
      <c r="B55" s="23">
        <v>30187</v>
      </c>
      <c r="C55" s="23" t="s">
        <v>82</v>
      </c>
      <c r="D55" s="69" t="s">
        <v>58</v>
      </c>
      <c r="E55" s="55">
        <v>0.03783564814814815</v>
      </c>
      <c r="F55" s="2">
        <v>25</v>
      </c>
    </row>
    <row r="56" spans="1:6" ht="12">
      <c r="A56" s="23" t="s">
        <v>35</v>
      </c>
      <c r="B56" s="23">
        <v>23239</v>
      </c>
      <c r="C56" s="23" t="s">
        <v>134</v>
      </c>
      <c r="D56" s="69" t="s">
        <v>135</v>
      </c>
      <c r="E56" s="55">
        <v>0.04054398148148148</v>
      </c>
      <c r="F56" s="2">
        <v>21</v>
      </c>
    </row>
    <row r="57" spans="1:6" ht="12">
      <c r="A57" s="23" t="s">
        <v>36</v>
      </c>
      <c r="B57" s="23">
        <v>32879</v>
      </c>
      <c r="C57" s="23" t="s">
        <v>109</v>
      </c>
      <c r="D57" s="69" t="s">
        <v>70</v>
      </c>
      <c r="E57" s="55">
        <v>0.0514699074074074</v>
      </c>
      <c r="F57" s="2">
        <v>19</v>
      </c>
    </row>
    <row r="59" spans="1:5" ht="12.75">
      <c r="A59" s="84" t="s">
        <v>136</v>
      </c>
      <c r="B59" s="22"/>
      <c r="C59" s="22"/>
      <c r="D59" s="68"/>
      <c r="E59" s="22"/>
    </row>
    <row r="60" spans="1:6" ht="12.75">
      <c r="A60" s="54" t="s">
        <v>25</v>
      </c>
      <c r="B60" s="54" t="s">
        <v>26</v>
      </c>
      <c r="C60" s="54" t="s">
        <v>27</v>
      </c>
      <c r="D60" s="71" t="s">
        <v>28</v>
      </c>
      <c r="E60" s="54" t="s">
        <v>29</v>
      </c>
      <c r="F60" s="54" t="s">
        <v>24</v>
      </c>
    </row>
    <row r="61" spans="1:6" ht="12">
      <c r="A61" s="23" t="s">
        <v>30</v>
      </c>
      <c r="B61" s="23">
        <v>30247</v>
      </c>
      <c r="C61" s="23" t="s">
        <v>79</v>
      </c>
      <c r="D61" s="69" t="s">
        <v>100</v>
      </c>
      <c r="E61" s="55">
        <v>0.03782407407407407</v>
      </c>
      <c r="F61" s="2">
        <v>30</v>
      </c>
    </row>
    <row r="62" spans="1:6" ht="12">
      <c r="A62" s="23" t="s">
        <v>33</v>
      </c>
      <c r="B62" s="23">
        <v>32127</v>
      </c>
      <c r="C62" s="23" t="s">
        <v>137</v>
      </c>
      <c r="D62" s="69" t="s">
        <v>141</v>
      </c>
      <c r="E62" s="55">
        <v>0.03800925925925926</v>
      </c>
      <c r="F62" s="2">
        <v>25</v>
      </c>
    </row>
    <row r="63" spans="1:6" ht="12">
      <c r="A63" s="23" t="s">
        <v>35</v>
      </c>
      <c r="B63" s="23">
        <v>26926</v>
      </c>
      <c r="C63" s="23" t="s">
        <v>101</v>
      </c>
      <c r="D63" s="69" t="s">
        <v>56</v>
      </c>
      <c r="E63" s="55">
        <v>0.052071759259259255</v>
      </c>
      <c r="F63" s="2">
        <v>21</v>
      </c>
    </row>
    <row r="65" spans="1:5" ht="12.75">
      <c r="A65" s="84" t="s">
        <v>138</v>
      </c>
      <c r="B65" s="22"/>
      <c r="C65" s="22"/>
      <c r="D65" s="68"/>
      <c r="E65" s="22"/>
    </row>
    <row r="66" spans="1:6" ht="12.75">
      <c r="A66" s="54" t="s">
        <v>25</v>
      </c>
      <c r="B66" s="54" t="s">
        <v>26</v>
      </c>
      <c r="C66" s="54" t="s">
        <v>27</v>
      </c>
      <c r="D66" s="71" t="s">
        <v>28</v>
      </c>
      <c r="E66" s="54" t="s">
        <v>29</v>
      </c>
      <c r="F66" s="54" t="s">
        <v>24</v>
      </c>
    </row>
    <row r="67" spans="1:6" ht="12">
      <c r="A67" s="23" t="s">
        <v>30</v>
      </c>
      <c r="B67" s="23">
        <v>29522</v>
      </c>
      <c r="C67" s="23" t="s">
        <v>102</v>
      </c>
      <c r="D67" s="69" t="s">
        <v>57</v>
      </c>
      <c r="E67" s="55">
        <v>0.030243055555555554</v>
      </c>
      <c r="F67" s="2">
        <v>30</v>
      </c>
    </row>
    <row r="68" spans="1:6" ht="12">
      <c r="A68" s="23" t="s">
        <v>33</v>
      </c>
      <c r="B68" s="23">
        <v>30148</v>
      </c>
      <c r="C68" s="23" t="s">
        <v>81</v>
      </c>
      <c r="D68" s="69" t="s">
        <v>99</v>
      </c>
      <c r="E68" s="55">
        <v>0.0422800925925926</v>
      </c>
      <c r="F68" s="2">
        <v>25</v>
      </c>
    </row>
    <row r="69" spans="1:6" ht="12">
      <c r="A69" s="23" t="s">
        <v>35</v>
      </c>
      <c r="B69" s="23">
        <v>30248</v>
      </c>
      <c r="C69" s="23" t="s">
        <v>88</v>
      </c>
      <c r="D69" s="69" t="s">
        <v>100</v>
      </c>
      <c r="E69" s="55">
        <v>0.042581018518518525</v>
      </c>
      <c r="F69" s="2">
        <v>21</v>
      </c>
    </row>
    <row r="70" spans="1:6" ht="12">
      <c r="A70" s="23" t="s">
        <v>36</v>
      </c>
      <c r="B70" s="23">
        <v>25019</v>
      </c>
      <c r="C70" s="23" t="s">
        <v>139</v>
      </c>
      <c r="D70" s="69" t="s">
        <v>135</v>
      </c>
      <c r="E70" s="55">
        <v>0.04342592592592592</v>
      </c>
      <c r="F70" s="2">
        <v>19</v>
      </c>
    </row>
    <row r="71" spans="1:6" ht="12">
      <c r="A71" s="23" t="s">
        <v>37</v>
      </c>
      <c r="B71" s="23">
        <v>2980</v>
      </c>
      <c r="C71" s="23" t="s">
        <v>140</v>
      </c>
      <c r="D71" s="69" t="s">
        <v>135</v>
      </c>
      <c r="E71" s="55">
        <v>0.04459490740740741</v>
      </c>
      <c r="F71" s="2">
        <v>18</v>
      </c>
    </row>
    <row r="73" spans="1:5" ht="12.75">
      <c r="A73" s="57" t="s">
        <v>147</v>
      </c>
      <c r="B73" s="22"/>
      <c r="C73" s="22"/>
      <c r="D73" s="68"/>
      <c r="E73" s="22"/>
    </row>
    <row r="74" spans="1:6" ht="12.75">
      <c r="A74" s="54" t="s">
        <v>25</v>
      </c>
      <c r="B74" s="54" t="s">
        <v>26</v>
      </c>
      <c r="C74" s="54" t="s">
        <v>27</v>
      </c>
      <c r="D74" s="71" t="s">
        <v>28</v>
      </c>
      <c r="E74" s="54" t="s">
        <v>29</v>
      </c>
      <c r="F74" s="54" t="s">
        <v>24</v>
      </c>
    </row>
    <row r="75" spans="1:6" ht="12">
      <c r="A75" s="23" t="s">
        <v>30</v>
      </c>
      <c r="B75" s="23">
        <v>24073</v>
      </c>
      <c r="C75" s="23" t="s">
        <v>84</v>
      </c>
      <c r="D75" s="69" t="s">
        <v>58</v>
      </c>
      <c r="E75" s="55">
        <v>0.016805555555555556</v>
      </c>
      <c r="F75" s="2">
        <v>30</v>
      </c>
    </row>
    <row r="76" spans="1:6" ht="12">
      <c r="A76" s="23" t="s">
        <v>33</v>
      </c>
      <c r="B76" s="23">
        <v>23334</v>
      </c>
      <c r="C76" s="23" t="s">
        <v>85</v>
      </c>
      <c r="D76" s="69" t="s">
        <v>58</v>
      </c>
      <c r="E76" s="55">
        <v>0.017222222222222222</v>
      </c>
      <c r="F76" s="2">
        <v>25</v>
      </c>
    </row>
    <row r="77" spans="1:6" ht="12">
      <c r="A77" s="23" t="s">
        <v>35</v>
      </c>
      <c r="B77" s="23">
        <v>17988</v>
      </c>
      <c r="C77" s="23" t="s">
        <v>142</v>
      </c>
      <c r="D77" s="69" t="s">
        <v>119</v>
      </c>
      <c r="E77" s="55">
        <v>0.020416666666666666</v>
      </c>
      <c r="F77" s="2">
        <v>21</v>
      </c>
    </row>
    <row r="78" spans="1:6" ht="12">
      <c r="A78" s="23" t="s">
        <v>36</v>
      </c>
      <c r="B78" s="23">
        <v>14418</v>
      </c>
      <c r="C78" s="23" t="s">
        <v>143</v>
      </c>
      <c r="D78" s="69" t="s">
        <v>119</v>
      </c>
      <c r="E78" s="55">
        <v>0.02050925925925926</v>
      </c>
      <c r="F78" s="2">
        <v>19</v>
      </c>
    </row>
    <row r="79" spans="1:6" ht="12">
      <c r="A79" s="23" t="s">
        <v>37</v>
      </c>
      <c r="B79" s="23">
        <v>24182</v>
      </c>
      <c r="C79" s="23" t="s">
        <v>144</v>
      </c>
      <c r="D79" s="69" t="s">
        <v>119</v>
      </c>
      <c r="E79" s="20">
        <v>0.020625</v>
      </c>
      <c r="F79" s="2">
        <v>18</v>
      </c>
    </row>
    <row r="80" spans="1:6" ht="12">
      <c r="A80" s="23" t="s">
        <v>38</v>
      </c>
      <c r="B80" s="23">
        <v>24181</v>
      </c>
      <c r="C80" s="23" t="s">
        <v>145</v>
      </c>
      <c r="D80" s="69" t="s">
        <v>119</v>
      </c>
      <c r="E80" s="55">
        <v>0.020775462962962964</v>
      </c>
      <c r="F80" s="2">
        <v>17</v>
      </c>
    </row>
    <row r="81" spans="1:6" ht="12">
      <c r="A81" s="23" t="s">
        <v>39</v>
      </c>
      <c r="B81" s="23">
        <v>26185</v>
      </c>
      <c r="C81" s="23" t="s">
        <v>86</v>
      </c>
      <c r="D81" s="69" t="s">
        <v>58</v>
      </c>
      <c r="E81" s="55">
        <v>0.022083333333333333</v>
      </c>
      <c r="F81" s="2">
        <v>16</v>
      </c>
    </row>
    <row r="82" spans="1:6" ht="12">
      <c r="A82" s="23" t="s">
        <v>40</v>
      </c>
      <c r="B82" s="23">
        <v>29523</v>
      </c>
      <c r="C82" s="23" t="s">
        <v>103</v>
      </c>
      <c r="D82" s="69" t="s">
        <v>57</v>
      </c>
      <c r="E82" s="55">
        <v>0.02494212962962963</v>
      </c>
      <c r="F82" s="2">
        <v>15</v>
      </c>
    </row>
    <row r="83" spans="1:6" ht="12">
      <c r="A83" s="23" t="s">
        <v>41</v>
      </c>
      <c r="B83" s="23">
        <v>33761</v>
      </c>
      <c r="C83" s="23" t="s">
        <v>146</v>
      </c>
      <c r="D83" s="69" t="s">
        <v>57</v>
      </c>
      <c r="E83" s="55">
        <v>0.03710648148148148</v>
      </c>
      <c r="F83" s="2">
        <v>14</v>
      </c>
    </row>
    <row r="84" spans="1:6" ht="12">
      <c r="A84" s="23" t="s">
        <v>42</v>
      </c>
      <c r="B84" s="23">
        <v>32931</v>
      </c>
      <c r="C84" s="23" t="s">
        <v>108</v>
      </c>
      <c r="D84" s="69" t="s">
        <v>57</v>
      </c>
      <c r="E84" s="55">
        <v>0.03967592592592593</v>
      </c>
      <c r="F84" s="2">
        <v>13</v>
      </c>
    </row>
    <row r="85" spans="1:6" ht="12">
      <c r="A85" s="23" t="s">
        <v>43</v>
      </c>
      <c r="B85" s="23">
        <v>32932</v>
      </c>
      <c r="C85" s="23" t="s">
        <v>111</v>
      </c>
      <c r="D85" s="69" t="s">
        <v>57</v>
      </c>
      <c r="E85" s="55">
        <v>0.03980324074074074</v>
      </c>
      <c r="F85" s="2">
        <v>12</v>
      </c>
    </row>
    <row r="87" spans="1:5" ht="12.75">
      <c r="A87" s="57" t="s">
        <v>21</v>
      </c>
      <c r="B87" s="22"/>
      <c r="C87" s="80"/>
      <c r="D87" s="68"/>
      <c r="E87" s="22"/>
    </row>
    <row r="88" spans="1:6" ht="12.75">
      <c r="A88" s="54" t="s">
        <v>25</v>
      </c>
      <c r="B88" s="54" t="s">
        <v>26</v>
      </c>
      <c r="C88" s="54" t="s">
        <v>27</v>
      </c>
      <c r="D88" s="71" t="s">
        <v>28</v>
      </c>
      <c r="E88" s="54" t="s">
        <v>29</v>
      </c>
      <c r="F88" s="54" t="s">
        <v>87</v>
      </c>
    </row>
    <row r="89" spans="1:6" ht="12">
      <c r="A89" s="23" t="s">
        <v>30</v>
      </c>
      <c r="B89" s="23">
        <v>33760</v>
      </c>
      <c r="C89" s="23" t="s">
        <v>148</v>
      </c>
      <c r="D89" s="69" t="s">
        <v>66</v>
      </c>
      <c r="E89" s="55">
        <v>0.07890046296296296</v>
      </c>
      <c r="F89" s="83" t="s">
        <v>104</v>
      </c>
    </row>
    <row r="90" spans="1:6" ht="12">
      <c r="A90" s="23" t="s">
        <v>33</v>
      </c>
      <c r="B90" s="23">
        <v>22957</v>
      </c>
      <c r="C90" s="23" t="s">
        <v>34</v>
      </c>
      <c r="D90" s="69" t="s">
        <v>95</v>
      </c>
      <c r="E90" s="55">
        <v>0.031608796296296295</v>
      </c>
      <c r="F90" s="83" t="s">
        <v>159</v>
      </c>
    </row>
    <row r="91" spans="1:6" ht="12">
      <c r="A91" s="23" t="s">
        <v>35</v>
      </c>
      <c r="B91" s="23">
        <v>0</v>
      </c>
      <c r="C91" s="23" t="s">
        <v>149</v>
      </c>
      <c r="D91" s="69" t="s">
        <v>66</v>
      </c>
      <c r="E91" s="55">
        <v>0.085</v>
      </c>
      <c r="F91" s="83" t="s">
        <v>159</v>
      </c>
    </row>
    <row r="92" spans="1:6" ht="12">
      <c r="A92" s="23" t="s">
        <v>36</v>
      </c>
      <c r="B92" s="23">
        <v>0</v>
      </c>
      <c r="C92" s="23" t="s">
        <v>150</v>
      </c>
      <c r="D92" s="69" t="s">
        <v>66</v>
      </c>
      <c r="E92" s="55">
        <v>0.08542824074074074</v>
      </c>
      <c r="F92" s="83" t="s">
        <v>159</v>
      </c>
    </row>
    <row r="93" spans="1:6" ht="12">
      <c r="A93" s="23" t="s">
        <v>37</v>
      </c>
      <c r="B93" s="23">
        <v>33751</v>
      </c>
      <c r="C93" s="23" t="s">
        <v>151</v>
      </c>
      <c r="D93" s="69" t="s">
        <v>66</v>
      </c>
      <c r="E93" s="55">
        <v>0.04003472222222222</v>
      </c>
      <c r="F93" s="83" t="s">
        <v>105</v>
      </c>
    </row>
    <row r="94" spans="1:6" ht="12">
      <c r="A94" s="23" t="s">
        <v>38</v>
      </c>
      <c r="B94" s="23">
        <v>33750</v>
      </c>
      <c r="C94" s="23" t="s">
        <v>152</v>
      </c>
      <c r="D94" s="69" t="s">
        <v>66</v>
      </c>
      <c r="E94" s="55">
        <v>0.04003472222222222</v>
      </c>
      <c r="F94" s="83" t="s">
        <v>105</v>
      </c>
    </row>
    <row r="95" spans="1:6" ht="12">
      <c r="A95" s="23" t="s">
        <v>39</v>
      </c>
      <c r="B95" s="23">
        <v>84</v>
      </c>
      <c r="C95" s="23" t="s">
        <v>98</v>
      </c>
      <c r="D95" s="69" t="s">
        <v>56</v>
      </c>
      <c r="E95" s="55">
        <v>0.04474537037037037</v>
      </c>
      <c r="F95" s="83" t="s">
        <v>105</v>
      </c>
    </row>
    <row r="96" spans="1:6" ht="12">
      <c r="A96" s="23" t="s">
        <v>40</v>
      </c>
      <c r="B96" s="23">
        <v>30151</v>
      </c>
      <c r="C96" s="23" t="s">
        <v>83</v>
      </c>
      <c r="D96" s="69" t="s">
        <v>70</v>
      </c>
      <c r="E96" s="55">
        <v>0.03405092592592592</v>
      </c>
      <c r="F96" s="83" t="s">
        <v>160</v>
      </c>
    </row>
    <row r="97" spans="1:6" ht="12">
      <c r="A97" s="23" t="s">
        <v>41</v>
      </c>
      <c r="B97" s="23">
        <v>33755</v>
      </c>
      <c r="C97" s="23" t="s">
        <v>153</v>
      </c>
      <c r="D97" s="69" t="s">
        <v>113</v>
      </c>
      <c r="E97" s="55">
        <v>0.03800925925925926</v>
      </c>
      <c r="F97" s="83" t="s">
        <v>106</v>
      </c>
    </row>
    <row r="98" spans="1:6" ht="12">
      <c r="A98" s="23" t="s">
        <v>91</v>
      </c>
      <c r="B98" s="23">
        <v>33756</v>
      </c>
      <c r="C98" s="23" t="s">
        <v>154</v>
      </c>
      <c r="D98" s="69" t="s">
        <v>113</v>
      </c>
      <c r="E98" s="55">
        <v>0.03800925925925926</v>
      </c>
      <c r="F98" s="83" t="s">
        <v>106</v>
      </c>
    </row>
    <row r="99" spans="2:6" ht="12">
      <c r="B99" s="23">
        <v>33757</v>
      </c>
      <c r="C99" s="56" t="s">
        <v>155</v>
      </c>
      <c r="D99" s="72" t="s">
        <v>113</v>
      </c>
      <c r="E99" s="20">
        <v>0.03800925925925926</v>
      </c>
      <c r="F99" s="82" t="s">
        <v>106</v>
      </c>
    </row>
    <row r="100" spans="1:6" ht="12">
      <c r="A100" s="23"/>
      <c r="B100" s="23">
        <v>33758</v>
      </c>
      <c r="C100" s="23" t="s">
        <v>156</v>
      </c>
      <c r="D100" s="69" t="s">
        <v>66</v>
      </c>
      <c r="E100" s="55">
        <v>0.03868055555555556</v>
      </c>
      <c r="F100" s="82" t="s">
        <v>106</v>
      </c>
    </row>
    <row r="101" spans="2:6" ht="12">
      <c r="B101" s="23">
        <v>33759</v>
      </c>
      <c r="C101" s="56" t="s">
        <v>157</v>
      </c>
      <c r="D101" s="72" t="s">
        <v>66</v>
      </c>
      <c r="E101" s="20">
        <v>0.03802083333333333</v>
      </c>
      <c r="F101" s="82" t="s">
        <v>106</v>
      </c>
    </row>
    <row r="102" spans="2:6" ht="12">
      <c r="B102" s="23">
        <v>29514</v>
      </c>
      <c r="C102" s="56" t="s">
        <v>76</v>
      </c>
      <c r="D102" s="72" t="s">
        <v>158</v>
      </c>
      <c r="E102" s="20">
        <v>0.03958333333333333</v>
      </c>
      <c r="F102" s="82" t="s">
        <v>106</v>
      </c>
    </row>
    <row r="103" spans="2:6" ht="12">
      <c r="B103" s="23">
        <v>32715</v>
      </c>
      <c r="C103" s="56" t="s">
        <v>114</v>
      </c>
      <c r="D103" s="72" t="s">
        <v>66</v>
      </c>
      <c r="E103" s="20">
        <v>0.023032407407407404</v>
      </c>
      <c r="F103" s="82" t="s">
        <v>161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57421875" style="90" bestFit="1" customWidth="1"/>
    <col min="2" max="2" width="30.140625" style="90" customWidth="1"/>
    <col min="3" max="10" width="7.57421875" style="30" customWidth="1"/>
    <col min="11" max="11" width="9.7109375" style="30" customWidth="1"/>
    <col min="12" max="12" width="6.57421875" style="30" customWidth="1"/>
    <col min="13" max="13" width="7.28125" style="30" customWidth="1"/>
    <col min="14" max="14" width="16.8515625" style="30" bestFit="1" customWidth="1"/>
    <col min="15" max="15" width="18.140625" style="30" bestFit="1" customWidth="1"/>
    <col min="16" max="16384" width="9.140625" style="30" customWidth="1"/>
  </cols>
  <sheetData>
    <row r="1" spans="1:12" ht="15">
      <c r="A1" s="29"/>
      <c r="B1" s="91" t="s">
        <v>162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1"/>
      <c r="B3" s="87" t="s">
        <v>116</v>
      </c>
      <c r="C3" s="31" t="s">
        <v>18</v>
      </c>
      <c r="D3" s="31" t="s">
        <v>18</v>
      </c>
      <c r="E3" s="31" t="s">
        <v>18</v>
      </c>
      <c r="F3" s="31"/>
      <c r="G3" s="31" t="s">
        <v>18</v>
      </c>
      <c r="H3" s="31"/>
      <c r="I3" s="31" t="s">
        <v>18</v>
      </c>
      <c r="J3" s="31" t="s">
        <v>18</v>
      </c>
      <c r="K3" s="31" t="s">
        <v>18</v>
      </c>
      <c r="L3" s="31"/>
    </row>
    <row r="4" spans="1:12" ht="7.5" customHeight="1">
      <c r="A4" s="31"/>
      <c r="B4" s="31"/>
      <c r="C4" s="31"/>
      <c r="D4" s="31" t="s">
        <v>18</v>
      </c>
      <c r="E4" s="31"/>
      <c r="F4" s="31" t="s">
        <v>18</v>
      </c>
      <c r="G4" s="31" t="s">
        <v>18</v>
      </c>
      <c r="H4" s="31"/>
      <c r="I4" s="31" t="s">
        <v>18</v>
      </c>
      <c r="J4" s="31" t="s">
        <v>18</v>
      </c>
      <c r="K4" s="31"/>
      <c r="L4" s="31"/>
    </row>
    <row r="5" spans="1:12" ht="13.5" thickBot="1">
      <c r="A5" s="31"/>
      <c r="B5" s="87" t="s">
        <v>115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3.5" thickBot="1">
      <c r="A6" s="32"/>
      <c r="B6" s="32"/>
      <c r="C6" s="32" t="s">
        <v>2</v>
      </c>
      <c r="D6" s="32" t="s">
        <v>3</v>
      </c>
      <c r="E6" s="32" t="s">
        <v>4</v>
      </c>
      <c r="F6" s="32" t="s">
        <v>5</v>
      </c>
      <c r="G6" s="32" t="s">
        <v>1</v>
      </c>
      <c r="H6" s="32" t="s">
        <v>6</v>
      </c>
      <c r="I6" s="32" t="s">
        <v>7</v>
      </c>
      <c r="J6" s="32" t="s">
        <v>169</v>
      </c>
      <c r="K6" s="33" t="s">
        <v>8</v>
      </c>
      <c r="L6" s="34" t="s">
        <v>9</v>
      </c>
    </row>
    <row r="7" spans="1:18" ht="13.5" thickTop="1">
      <c r="A7" s="35">
        <v>1</v>
      </c>
      <c r="B7" s="85" t="s">
        <v>64</v>
      </c>
      <c r="C7" s="111">
        <v>21</v>
      </c>
      <c r="D7" s="62">
        <v>30</v>
      </c>
      <c r="E7" s="60">
        <v>30</v>
      </c>
      <c r="F7" s="60">
        <v>30</v>
      </c>
      <c r="G7" s="60">
        <v>30</v>
      </c>
      <c r="H7" s="60">
        <v>30</v>
      </c>
      <c r="I7" s="60">
        <v>30</v>
      </c>
      <c r="J7" s="60"/>
      <c r="K7" s="38">
        <f aca="true" t="shared" si="0" ref="K7:K22">SUM(C7:J7)</f>
        <v>201</v>
      </c>
      <c r="L7" s="40"/>
      <c r="O7" s="69"/>
      <c r="P7" s="69"/>
      <c r="Q7" s="106"/>
      <c r="R7" s="108"/>
    </row>
    <row r="8" spans="1:18" ht="12.75">
      <c r="A8" s="37">
        <v>2</v>
      </c>
      <c r="B8" s="85" t="s">
        <v>63</v>
      </c>
      <c r="C8" s="58">
        <v>30</v>
      </c>
      <c r="D8" s="60"/>
      <c r="E8" s="60">
        <v>25</v>
      </c>
      <c r="F8" s="60">
        <v>25</v>
      </c>
      <c r="G8" s="60">
        <v>21</v>
      </c>
      <c r="H8" s="60">
        <v>21</v>
      </c>
      <c r="I8" s="60">
        <v>18</v>
      </c>
      <c r="J8" s="60"/>
      <c r="K8" s="38">
        <f t="shared" si="0"/>
        <v>140</v>
      </c>
      <c r="L8" s="40"/>
      <c r="O8" s="69"/>
      <c r="P8" s="69"/>
      <c r="Q8" s="107"/>
      <c r="R8" s="108"/>
    </row>
    <row r="9" spans="1:18" ht="12.75">
      <c r="A9" s="37">
        <v>3</v>
      </c>
      <c r="B9" s="85" t="s">
        <v>62</v>
      </c>
      <c r="C9" s="58">
        <v>30</v>
      </c>
      <c r="D9" s="60"/>
      <c r="E9" s="60">
        <v>21</v>
      </c>
      <c r="F9" s="60">
        <v>21</v>
      </c>
      <c r="G9" s="60">
        <v>19</v>
      </c>
      <c r="H9" s="60">
        <v>19</v>
      </c>
      <c r="I9" s="60">
        <v>19</v>
      </c>
      <c r="J9" s="60"/>
      <c r="K9" s="38">
        <f t="shared" si="0"/>
        <v>129</v>
      </c>
      <c r="L9" s="40"/>
      <c r="O9" s="69"/>
      <c r="P9" s="69"/>
      <c r="Q9" s="106"/>
      <c r="R9" s="108"/>
    </row>
    <row r="10" spans="1:18" ht="12.75">
      <c r="A10" s="35">
        <v>4</v>
      </c>
      <c r="B10" s="85" t="s">
        <v>60</v>
      </c>
      <c r="C10" s="58">
        <v>16</v>
      </c>
      <c r="D10" s="60"/>
      <c r="E10" s="60">
        <v>19</v>
      </c>
      <c r="F10" s="60">
        <v>19</v>
      </c>
      <c r="G10" s="60">
        <v>25</v>
      </c>
      <c r="H10" s="60">
        <v>25</v>
      </c>
      <c r="I10" s="60">
        <v>21</v>
      </c>
      <c r="J10" s="60"/>
      <c r="K10" s="38">
        <f t="shared" si="0"/>
        <v>125</v>
      </c>
      <c r="L10" s="40"/>
      <c r="O10" s="69"/>
      <c r="P10" s="69"/>
      <c r="Q10" s="106"/>
      <c r="R10" s="108"/>
    </row>
    <row r="11" spans="1:18" ht="12.75">
      <c r="A11" s="37">
        <v>5</v>
      </c>
      <c r="B11" s="85" t="s">
        <v>128</v>
      </c>
      <c r="C11" s="58">
        <v>14</v>
      </c>
      <c r="D11" s="60">
        <v>21</v>
      </c>
      <c r="E11" s="60">
        <v>18</v>
      </c>
      <c r="F11" s="60">
        <v>18</v>
      </c>
      <c r="G11" s="60">
        <v>17</v>
      </c>
      <c r="H11" s="60">
        <v>17</v>
      </c>
      <c r="I11" s="60">
        <v>17</v>
      </c>
      <c r="J11" s="60"/>
      <c r="K11" s="38">
        <f t="shared" si="0"/>
        <v>122</v>
      </c>
      <c r="L11" s="59"/>
      <c r="O11" s="69"/>
      <c r="P11" s="69"/>
      <c r="Q11" s="106"/>
      <c r="R11" s="108"/>
    </row>
    <row r="12" spans="1:18" ht="12.75">
      <c r="A12" s="37">
        <v>6</v>
      </c>
      <c r="B12" s="85" t="s">
        <v>65</v>
      </c>
      <c r="C12" s="58">
        <v>12</v>
      </c>
      <c r="D12" s="37"/>
      <c r="E12" s="37"/>
      <c r="F12" s="60">
        <v>17</v>
      </c>
      <c r="G12" s="37">
        <v>16</v>
      </c>
      <c r="H12" s="60">
        <v>16</v>
      </c>
      <c r="I12" s="60"/>
      <c r="J12" s="60"/>
      <c r="K12" s="38">
        <f t="shared" si="0"/>
        <v>61</v>
      </c>
      <c r="L12" s="39"/>
      <c r="O12" s="69"/>
      <c r="P12" s="69"/>
      <c r="Q12" s="106"/>
      <c r="R12" s="108"/>
    </row>
    <row r="13" spans="1:18" ht="12.75">
      <c r="A13" s="35">
        <v>7</v>
      </c>
      <c r="B13" s="85" t="s">
        <v>110</v>
      </c>
      <c r="C13" s="58">
        <v>11</v>
      </c>
      <c r="D13" s="60"/>
      <c r="E13" s="60"/>
      <c r="F13" s="60">
        <v>14</v>
      </c>
      <c r="G13" s="60">
        <v>18</v>
      </c>
      <c r="H13" s="60">
        <v>18</v>
      </c>
      <c r="I13" s="60"/>
      <c r="J13" s="60"/>
      <c r="K13" s="38">
        <f t="shared" si="0"/>
        <v>61</v>
      </c>
      <c r="L13" s="40"/>
      <c r="O13" s="69"/>
      <c r="P13" s="69"/>
      <c r="Q13" s="106"/>
      <c r="R13" s="108"/>
    </row>
    <row r="14" spans="1:15" ht="12.75">
      <c r="A14" s="37">
        <v>8</v>
      </c>
      <c r="B14" s="85" t="s">
        <v>193</v>
      </c>
      <c r="C14" s="60"/>
      <c r="D14" s="60">
        <v>25</v>
      </c>
      <c r="E14" s="60"/>
      <c r="F14" s="60"/>
      <c r="G14" s="60"/>
      <c r="H14" s="60"/>
      <c r="I14" s="60">
        <v>25</v>
      </c>
      <c r="J14" s="60"/>
      <c r="K14" s="38">
        <f t="shared" si="0"/>
        <v>50</v>
      </c>
      <c r="L14" s="39"/>
      <c r="O14" s="69"/>
    </row>
    <row r="15" spans="1:18" ht="12.75">
      <c r="A15" s="37">
        <v>9</v>
      </c>
      <c r="B15" s="85" t="s">
        <v>149</v>
      </c>
      <c r="C15" s="37"/>
      <c r="D15" s="60">
        <v>19</v>
      </c>
      <c r="E15" s="37"/>
      <c r="F15" s="60">
        <v>16</v>
      </c>
      <c r="G15" s="37"/>
      <c r="H15" s="60"/>
      <c r="I15" s="37"/>
      <c r="J15" s="37"/>
      <c r="K15" s="38">
        <f t="shared" si="0"/>
        <v>35</v>
      </c>
      <c r="L15" s="39"/>
      <c r="O15" s="69"/>
      <c r="P15" s="69"/>
      <c r="Q15" s="106"/>
      <c r="R15" s="108"/>
    </row>
    <row r="16" spans="1:15" ht="12.75">
      <c r="A16" s="35">
        <v>10</v>
      </c>
      <c r="B16" s="85" t="s">
        <v>126</v>
      </c>
      <c r="C16" s="58">
        <v>19</v>
      </c>
      <c r="D16" s="60"/>
      <c r="E16" s="60"/>
      <c r="F16" s="60"/>
      <c r="G16" s="60"/>
      <c r="H16" s="60"/>
      <c r="I16" s="60"/>
      <c r="J16" s="60"/>
      <c r="K16" s="38">
        <f t="shared" si="0"/>
        <v>19</v>
      </c>
      <c r="L16" s="40"/>
      <c r="O16" s="23"/>
    </row>
    <row r="17" spans="1:15" ht="12.75">
      <c r="A17" s="37">
        <v>11</v>
      </c>
      <c r="B17" s="85" t="s">
        <v>127</v>
      </c>
      <c r="C17" s="58">
        <v>18</v>
      </c>
      <c r="D17" s="61"/>
      <c r="E17" s="61"/>
      <c r="F17" s="61"/>
      <c r="G17" s="61"/>
      <c r="H17" s="61"/>
      <c r="I17" s="61"/>
      <c r="J17" s="61"/>
      <c r="K17" s="36">
        <f t="shared" si="0"/>
        <v>18</v>
      </c>
      <c r="L17" s="52"/>
      <c r="O17" s="23"/>
    </row>
    <row r="18" spans="1:15" ht="12.75">
      <c r="A18" s="37">
        <v>12</v>
      </c>
      <c r="B18" s="85" t="s">
        <v>69</v>
      </c>
      <c r="C18" s="58">
        <v>17</v>
      </c>
      <c r="D18" s="61"/>
      <c r="E18" s="61"/>
      <c r="F18" s="61"/>
      <c r="G18" s="61"/>
      <c r="H18" s="61"/>
      <c r="I18" s="61"/>
      <c r="J18" s="61"/>
      <c r="K18" s="38">
        <f t="shared" si="0"/>
        <v>17</v>
      </c>
      <c r="L18" s="40"/>
      <c r="O18" s="23"/>
    </row>
    <row r="19" spans="1:15" ht="12.75">
      <c r="A19" s="35">
        <v>13</v>
      </c>
      <c r="B19" s="85" t="s">
        <v>61</v>
      </c>
      <c r="C19" s="58">
        <v>15</v>
      </c>
      <c r="D19" s="60"/>
      <c r="E19" s="60"/>
      <c r="F19" s="60"/>
      <c r="G19" s="60"/>
      <c r="H19" s="60"/>
      <c r="I19" s="60"/>
      <c r="J19" s="60"/>
      <c r="K19" s="38">
        <f t="shared" si="0"/>
        <v>15</v>
      </c>
      <c r="L19" s="39"/>
      <c r="O19" s="23"/>
    </row>
    <row r="20" spans="1:12" ht="12.75">
      <c r="A20" s="37">
        <v>14</v>
      </c>
      <c r="B20" s="60" t="s">
        <v>317</v>
      </c>
      <c r="C20" s="60"/>
      <c r="D20" s="60"/>
      <c r="E20" s="60"/>
      <c r="F20" s="60">
        <v>15</v>
      </c>
      <c r="G20" s="60"/>
      <c r="H20" s="60"/>
      <c r="I20" s="60"/>
      <c r="J20" s="60"/>
      <c r="K20" s="38">
        <f t="shared" si="0"/>
        <v>15</v>
      </c>
      <c r="L20" s="39"/>
    </row>
    <row r="21" spans="1:12" ht="12.75">
      <c r="A21" s="37">
        <v>15</v>
      </c>
      <c r="B21" s="85" t="s">
        <v>129</v>
      </c>
      <c r="C21" s="58">
        <v>13</v>
      </c>
      <c r="D21" s="60"/>
      <c r="E21" s="60"/>
      <c r="F21" s="60"/>
      <c r="G21" s="60"/>
      <c r="H21" s="60"/>
      <c r="I21" s="60"/>
      <c r="J21" s="60"/>
      <c r="K21" s="38">
        <f t="shared" si="0"/>
        <v>13</v>
      </c>
      <c r="L21" s="40"/>
    </row>
    <row r="22" spans="1:15" ht="12.75">
      <c r="A22" s="37"/>
      <c r="B22" s="60"/>
      <c r="C22" s="60"/>
      <c r="D22" s="60"/>
      <c r="E22" s="60"/>
      <c r="F22" s="60"/>
      <c r="G22" s="60"/>
      <c r="H22" s="60"/>
      <c r="I22" s="60"/>
      <c r="J22" s="60"/>
      <c r="K22" s="38">
        <f t="shared" si="0"/>
        <v>0</v>
      </c>
      <c r="L22" s="39"/>
      <c r="O22" s="69"/>
    </row>
    <row r="23" spans="1:15" ht="12.75">
      <c r="A23" s="37"/>
      <c r="B23" s="37"/>
      <c r="C23" s="37">
        <f aca="true" t="shared" si="1" ref="C23:J23">COUNT(C7:C22)</f>
        <v>12</v>
      </c>
      <c r="D23" s="37">
        <f t="shared" si="1"/>
        <v>4</v>
      </c>
      <c r="E23" s="37">
        <f t="shared" si="1"/>
        <v>5</v>
      </c>
      <c r="F23" s="37">
        <f t="shared" si="1"/>
        <v>9</v>
      </c>
      <c r="G23" s="37">
        <f t="shared" si="1"/>
        <v>7</v>
      </c>
      <c r="H23" s="37">
        <f t="shared" si="1"/>
        <v>7</v>
      </c>
      <c r="I23" s="37">
        <f t="shared" si="1"/>
        <v>6</v>
      </c>
      <c r="J23" s="37">
        <f t="shared" si="1"/>
        <v>0</v>
      </c>
      <c r="K23" s="38"/>
      <c r="L23" s="40"/>
      <c r="O23" s="69"/>
    </row>
    <row r="24" spans="1:15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O24" s="69"/>
    </row>
    <row r="25" spans="1:15" ht="13.5" thickBot="1">
      <c r="A25" s="31"/>
      <c r="B25" s="88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O25" s="69"/>
    </row>
    <row r="26" spans="1:15" ht="13.5" thickBot="1">
      <c r="A26" s="32"/>
      <c r="B26" s="32"/>
      <c r="C26" s="32" t="s">
        <v>2</v>
      </c>
      <c r="D26" s="32" t="s">
        <v>3</v>
      </c>
      <c r="E26" s="32" t="s">
        <v>4</v>
      </c>
      <c r="F26" s="32" t="s">
        <v>5</v>
      </c>
      <c r="G26" s="32" t="s">
        <v>1</v>
      </c>
      <c r="H26" s="32" t="s">
        <v>6</v>
      </c>
      <c r="I26" s="32" t="s">
        <v>7</v>
      </c>
      <c r="J26" s="32" t="s">
        <v>169</v>
      </c>
      <c r="K26" s="33" t="s">
        <v>8</v>
      </c>
      <c r="L26" s="34" t="s">
        <v>9</v>
      </c>
      <c r="O26" s="69"/>
    </row>
    <row r="27" spans="1:18" ht="13.5" thickTop="1">
      <c r="A27" s="37">
        <v>1</v>
      </c>
      <c r="B27" s="85" t="s">
        <v>68</v>
      </c>
      <c r="C27" s="58">
        <v>30</v>
      </c>
      <c r="D27" s="60">
        <v>21</v>
      </c>
      <c r="E27" s="60">
        <v>30</v>
      </c>
      <c r="F27" s="60">
        <v>25</v>
      </c>
      <c r="G27" s="60">
        <v>25</v>
      </c>
      <c r="H27" s="60">
        <v>25</v>
      </c>
      <c r="I27" s="60">
        <v>25</v>
      </c>
      <c r="J27" s="60"/>
      <c r="K27" s="38">
        <f aca="true" t="shared" si="2" ref="K27:K48">SUM(C27:J27)</f>
        <v>181</v>
      </c>
      <c r="L27" s="40"/>
      <c r="N27" s="69"/>
      <c r="O27" s="69"/>
      <c r="P27" s="106"/>
      <c r="Q27" s="105"/>
      <c r="R27" s="105"/>
    </row>
    <row r="28" spans="1:18" ht="12.75">
      <c r="A28" s="37">
        <v>2</v>
      </c>
      <c r="B28" s="85" t="s">
        <v>82</v>
      </c>
      <c r="C28" s="58">
        <v>25</v>
      </c>
      <c r="D28" s="60">
        <v>13</v>
      </c>
      <c r="E28" s="60">
        <v>19</v>
      </c>
      <c r="F28" s="60">
        <v>19</v>
      </c>
      <c r="G28" s="60">
        <v>30</v>
      </c>
      <c r="H28" s="60">
        <v>18</v>
      </c>
      <c r="I28" s="60">
        <v>21</v>
      </c>
      <c r="J28" s="60"/>
      <c r="K28" s="38">
        <f t="shared" si="2"/>
        <v>145</v>
      </c>
      <c r="L28" s="59"/>
      <c r="N28" s="69"/>
      <c r="O28" s="69"/>
      <c r="P28" s="106"/>
      <c r="Q28" s="105"/>
      <c r="R28" s="105"/>
    </row>
    <row r="29" spans="1:18" ht="12.75">
      <c r="A29" s="37">
        <v>3</v>
      </c>
      <c r="B29" s="85" t="s">
        <v>204</v>
      </c>
      <c r="C29" s="60"/>
      <c r="D29" s="60">
        <v>25</v>
      </c>
      <c r="E29" s="60">
        <v>25</v>
      </c>
      <c r="F29" s="60">
        <v>30</v>
      </c>
      <c r="G29" s="37"/>
      <c r="H29" s="60">
        <v>30</v>
      </c>
      <c r="I29" s="37">
        <v>30</v>
      </c>
      <c r="J29" s="37"/>
      <c r="K29" s="38">
        <f t="shared" si="2"/>
        <v>140</v>
      </c>
      <c r="L29" s="40"/>
      <c r="N29" s="69"/>
      <c r="O29" s="69"/>
      <c r="P29" s="106"/>
      <c r="Q29" s="105"/>
      <c r="R29" s="105"/>
    </row>
    <row r="30" spans="1:18" ht="12.75">
      <c r="A30" s="37">
        <v>4</v>
      </c>
      <c r="B30" s="85" t="s">
        <v>109</v>
      </c>
      <c r="C30" s="58">
        <v>19</v>
      </c>
      <c r="D30" s="60">
        <v>17</v>
      </c>
      <c r="E30" s="60">
        <v>16</v>
      </c>
      <c r="F30" s="60">
        <v>15</v>
      </c>
      <c r="G30" s="60">
        <v>21</v>
      </c>
      <c r="H30" s="60"/>
      <c r="I30" s="60">
        <v>19</v>
      </c>
      <c r="J30" s="60"/>
      <c r="K30" s="38">
        <f t="shared" si="2"/>
        <v>107</v>
      </c>
      <c r="L30" s="40"/>
      <c r="N30" s="69"/>
      <c r="O30" s="69"/>
      <c r="P30" s="106"/>
      <c r="Q30" s="105"/>
      <c r="R30" s="105"/>
    </row>
    <row r="31" spans="1:18" ht="12.75">
      <c r="A31" s="37">
        <v>5</v>
      </c>
      <c r="B31" s="85" t="s">
        <v>193</v>
      </c>
      <c r="C31" s="60"/>
      <c r="D31" s="60"/>
      <c r="E31" s="60">
        <v>21</v>
      </c>
      <c r="F31" s="60">
        <v>18</v>
      </c>
      <c r="G31" s="60"/>
      <c r="H31" s="60">
        <v>21</v>
      </c>
      <c r="I31" s="60"/>
      <c r="J31" s="60"/>
      <c r="K31" s="38">
        <f t="shared" si="2"/>
        <v>60</v>
      </c>
      <c r="L31" s="40"/>
      <c r="N31" s="69"/>
      <c r="O31" s="69"/>
      <c r="P31" s="106"/>
      <c r="Q31" s="105"/>
      <c r="R31" s="105"/>
    </row>
    <row r="32" spans="1:18" ht="12.75">
      <c r="A32" s="37">
        <v>6</v>
      </c>
      <c r="B32" s="85" t="s">
        <v>134</v>
      </c>
      <c r="C32" s="58">
        <v>21</v>
      </c>
      <c r="D32" s="61">
        <v>30</v>
      </c>
      <c r="E32" s="61"/>
      <c r="F32" s="61"/>
      <c r="G32" s="61"/>
      <c r="H32" s="61"/>
      <c r="I32" s="61"/>
      <c r="J32" s="61"/>
      <c r="K32" s="36">
        <f t="shared" si="2"/>
        <v>51</v>
      </c>
      <c r="L32" s="52"/>
      <c r="N32" s="69"/>
      <c r="O32" s="69"/>
      <c r="P32" s="106"/>
      <c r="Q32" s="105"/>
      <c r="R32" s="105"/>
    </row>
    <row r="33" spans="1:15" ht="12.75">
      <c r="A33" s="37">
        <v>7</v>
      </c>
      <c r="B33" s="85" t="s">
        <v>218</v>
      </c>
      <c r="C33" s="60"/>
      <c r="D33" s="60"/>
      <c r="E33" s="60">
        <v>15</v>
      </c>
      <c r="F33" s="60"/>
      <c r="G33" s="60">
        <v>19</v>
      </c>
      <c r="H33" s="60"/>
      <c r="I33" s="60">
        <v>17</v>
      </c>
      <c r="J33" s="60"/>
      <c r="K33" s="38">
        <f t="shared" si="2"/>
        <v>51</v>
      </c>
      <c r="L33" s="40"/>
      <c r="O33" s="69"/>
    </row>
    <row r="34" spans="1:15" ht="12.75">
      <c r="A34" s="37">
        <v>8</v>
      </c>
      <c r="B34" s="85" t="s">
        <v>69</v>
      </c>
      <c r="C34" s="60"/>
      <c r="D34" s="60"/>
      <c r="E34" s="60">
        <v>18</v>
      </c>
      <c r="F34" s="60"/>
      <c r="G34" s="60"/>
      <c r="H34" s="60">
        <v>19</v>
      </c>
      <c r="I34" s="60"/>
      <c r="J34" s="60"/>
      <c r="K34" s="38">
        <f t="shared" si="2"/>
        <v>37</v>
      </c>
      <c r="L34" s="40"/>
      <c r="O34" s="69"/>
    </row>
    <row r="35" spans="1:15" ht="12.75">
      <c r="A35" s="37">
        <v>9</v>
      </c>
      <c r="B35" s="85" t="s">
        <v>248</v>
      </c>
      <c r="C35" s="60"/>
      <c r="D35" s="60"/>
      <c r="E35" s="60">
        <v>17</v>
      </c>
      <c r="F35" s="60"/>
      <c r="G35" s="60"/>
      <c r="H35" s="60">
        <v>17</v>
      </c>
      <c r="I35" s="60"/>
      <c r="J35" s="60"/>
      <c r="K35" s="38">
        <f t="shared" si="2"/>
        <v>34</v>
      </c>
      <c r="L35" s="40"/>
      <c r="O35" s="69"/>
    </row>
    <row r="36" spans="1:15" ht="12.75">
      <c r="A36" s="37">
        <v>10</v>
      </c>
      <c r="B36" s="85" t="s">
        <v>129</v>
      </c>
      <c r="C36" s="60"/>
      <c r="D36" s="60"/>
      <c r="E36" s="60"/>
      <c r="F36" s="60">
        <v>16</v>
      </c>
      <c r="G36" s="60"/>
      <c r="H36" s="60"/>
      <c r="I36" s="60">
        <v>18</v>
      </c>
      <c r="J36" s="60"/>
      <c r="K36" s="38">
        <f t="shared" si="2"/>
        <v>34</v>
      </c>
      <c r="L36" s="40"/>
      <c r="O36" s="69"/>
    </row>
    <row r="37" spans="1:18" ht="12.75">
      <c r="A37" s="37">
        <v>11</v>
      </c>
      <c r="B37" s="85" t="s">
        <v>207</v>
      </c>
      <c r="C37" s="60"/>
      <c r="D37" s="60">
        <v>17</v>
      </c>
      <c r="E37" s="60"/>
      <c r="F37" s="60">
        <v>17</v>
      </c>
      <c r="G37" s="60"/>
      <c r="H37" s="60"/>
      <c r="I37" s="60"/>
      <c r="J37" s="60"/>
      <c r="K37" s="38">
        <f t="shared" si="2"/>
        <v>34</v>
      </c>
      <c r="L37" s="40"/>
      <c r="N37" s="69"/>
      <c r="O37" s="69"/>
      <c r="P37" s="106"/>
      <c r="Q37" s="105"/>
      <c r="R37" s="105"/>
    </row>
    <row r="38" spans="1:18" ht="12.75">
      <c r="A38" s="37">
        <v>12</v>
      </c>
      <c r="B38" s="85" t="s">
        <v>107</v>
      </c>
      <c r="C38" s="115">
        <v>30</v>
      </c>
      <c r="D38" s="60"/>
      <c r="E38" s="60"/>
      <c r="F38" s="60"/>
      <c r="G38" s="60"/>
      <c r="H38" s="60"/>
      <c r="I38" s="60"/>
      <c r="J38" s="60"/>
      <c r="K38" s="38">
        <f t="shared" si="2"/>
        <v>30</v>
      </c>
      <c r="L38" s="40"/>
      <c r="M38" s="72"/>
      <c r="N38" s="69"/>
      <c r="O38" s="69"/>
      <c r="P38" s="106"/>
      <c r="Q38" s="105"/>
      <c r="R38" s="105"/>
    </row>
    <row r="39" spans="1:15" ht="12.75">
      <c r="A39" s="37">
        <v>13</v>
      </c>
      <c r="B39" s="85" t="s">
        <v>208</v>
      </c>
      <c r="C39" s="60"/>
      <c r="D39" s="60">
        <v>15</v>
      </c>
      <c r="E39" s="60"/>
      <c r="F39" s="60"/>
      <c r="G39" s="60"/>
      <c r="H39" s="60">
        <v>15</v>
      </c>
      <c r="I39" s="60"/>
      <c r="J39" s="60"/>
      <c r="K39" s="38">
        <f t="shared" si="2"/>
        <v>30</v>
      </c>
      <c r="L39" s="40"/>
      <c r="O39" s="69"/>
    </row>
    <row r="40" spans="1:18" ht="12.75">
      <c r="A40" s="37">
        <v>14</v>
      </c>
      <c r="B40" s="85" t="s">
        <v>126</v>
      </c>
      <c r="C40" s="60"/>
      <c r="D40" s="60"/>
      <c r="E40" s="60"/>
      <c r="F40" s="60">
        <v>21</v>
      </c>
      <c r="G40" s="60"/>
      <c r="H40" s="60"/>
      <c r="I40" s="60"/>
      <c r="J40" s="60"/>
      <c r="K40" s="38">
        <f t="shared" si="2"/>
        <v>21</v>
      </c>
      <c r="L40" s="40"/>
      <c r="O40" s="69"/>
      <c r="P40" s="69"/>
      <c r="Q40" s="106"/>
      <c r="R40" s="105"/>
    </row>
    <row r="41" spans="1:15" ht="12.75">
      <c r="A41" s="37">
        <v>15</v>
      </c>
      <c r="B41" s="85" t="s">
        <v>205</v>
      </c>
      <c r="C41" s="58"/>
      <c r="D41" s="60">
        <v>19</v>
      </c>
      <c r="E41" s="60"/>
      <c r="F41" s="60"/>
      <c r="G41" s="60"/>
      <c r="H41" s="60"/>
      <c r="I41" s="60"/>
      <c r="J41" s="60"/>
      <c r="K41" s="38">
        <f t="shared" si="2"/>
        <v>19</v>
      </c>
      <c r="L41" s="40"/>
      <c r="O41" s="69"/>
    </row>
    <row r="42" spans="1:15" ht="12.75">
      <c r="A42" s="37">
        <v>16</v>
      </c>
      <c r="B42" s="85" t="s">
        <v>206</v>
      </c>
      <c r="C42" s="58"/>
      <c r="D42" s="60">
        <v>18</v>
      </c>
      <c r="E42" s="60"/>
      <c r="F42" s="60"/>
      <c r="G42" s="60"/>
      <c r="H42" s="60"/>
      <c r="I42" s="60"/>
      <c r="J42" s="60"/>
      <c r="K42" s="38">
        <f t="shared" si="2"/>
        <v>18</v>
      </c>
      <c r="L42" s="39"/>
      <c r="O42" s="69"/>
    </row>
    <row r="43" spans="1:15" ht="12.75">
      <c r="A43" s="37">
        <v>17</v>
      </c>
      <c r="B43" s="60" t="s">
        <v>380</v>
      </c>
      <c r="C43" s="60"/>
      <c r="D43" s="60"/>
      <c r="E43" s="60"/>
      <c r="F43" s="60"/>
      <c r="G43" s="60">
        <v>18</v>
      </c>
      <c r="H43" s="60"/>
      <c r="I43" s="60"/>
      <c r="J43" s="60"/>
      <c r="K43" s="38">
        <f t="shared" si="2"/>
        <v>18</v>
      </c>
      <c r="L43" s="40"/>
      <c r="O43" s="69"/>
    </row>
    <row r="44" spans="1:15" ht="12.75">
      <c r="A44" s="37">
        <v>18</v>
      </c>
      <c r="B44" s="60" t="s">
        <v>353</v>
      </c>
      <c r="C44" s="60"/>
      <c r="D44" s="60"/>
      <c r="E44" s="60"/>
      <c r="F44" s="60"/>
      <c r="G44" s="60"/>
      <c r="H44" s="60">
        <v>16</v>
      </c>
      <c r="I44" s="60"/>
      <c r="J44" s="60"/>
      <c r="K44" s="38">
        <f t="shared" si="2"/>
        <v>16</v>
      </c>
      <c r="L44" s="40"/>
      <c r="O44" s="69"/>
    </row>
    <row r="45" spans="1:12" ht="12.75">
      <c r="A45" s="37">
        <v>19</v>
      </c>
      <c r="B45" s="60" t="s">
        <v>399</v>
      </c>
      <c r="C45" s="60"/>
      <c r="D45" s="60"/>
      <c r="E45" s="60"/>
      <c r="F45" s="60"/>
      <c r="G45" s="60"/>
      <c r="H45" s="60"/>
      <c r="I45" s="60">
        <v>16</v>
      </c>
      <c r="J45" s="60"/>
      <c r="K45" s="38">
        <f t="shared" si="2"/>
        <v>16</v>
      </c>
      <c r="L45" s="40"/>
    </row>
    <row r="46" spans="1:12" ht="12.75">
      <c r="A46" s="37">
        <v>20</v>
      </c>
      <c r="B46" s="60" t="s">
        <v>445</v>
      </c>
      <c r="C46" s="60"/>
      <c r="D46" s="60"/>
      <c r="E46" s="60"/>
      <c r="F46" s="60"/>
      <c r="G46" s="60"/>
      <c r="H46" s="60"/>
      <c r="I46" s="60">
        <v>15</v>
      </c>
      <c r="J46" s="60"/>
      <c r="K46" s="38">
        <f t="shared" si="2"/>
        <v>15</v>
      </c>
      <c r="L46" s="40"/>
    </row>
    <row r="47" spans="1:15" ht="12.75">
      <c r="A47" s="37">
        <v>21</v>
      </c>
      <c r="B47" s="85" t="s">
        <v>65</v>
      </c>
      <c r="C47" s="60"/>
      <c r="D47" s="60">
        <v>14</v>
      </c>
      <c r="E47" s="60"/>
      <c r="F47" s="60"/>
      <c r="G47" s="60"/>
      <c r="H47" s="60"/>
      <c r="I47" s="60"/>
      <c r="J47" s="60"/>
      <c r="K47" s="38">
        <f t="shared" si="2"/>
        <v>14</v>
      </c>
      <c r="L47" s="40"/>
      <c r="O47" s="69"/>
    </row>
    <row r="48" spans="1:12" ht="12.75">
      <c r="A48" s="37">
        <v>22</v>
      </c>
      <c r="B48" s="60" t="s">
        <v>421</v>
      </c>
      <c r="C48" s="60"/>
      <c r="D48" s="60"/>
      <c r="E48" s="60"/>
      <c r="F48" s="60"/>
      <c r="G48" s="60"/>
      <c r="H48" s="60" t="s">
        <v>249</v>
      </c>
      <c r="I48" s="60"/>
      <c r="J48" s="60"/>
      <c r="K48" s="38">
        <f t="shared" si="2"/>
        <v>0</v>
      </c>
      <c r="L48" s="40"/>
    </row>
    <row r="49" spans="1:12" ht="12.75">
      <c r="A49" s="37"/>
      <c r="B49" s="37"/>
      <c r="C49" s="37">
        <f aca="true" t="shared" si="3" ref="C49:J49">COUNT(C27:C48)</f>
        <v>5</v>
      </c>
      <c r="D49" s="37">
        <f t="shared" si="3"/>
        <v>10</v>
      </c>
      <c r="E49" s="37">
        <f t="shared" si="3"/>
        <v>8</v>
      </c>
      <c r="F49" s="37">
        <f t="shared" si="3"/>
        <v>8</v>
      </c>
      <c r="G49" s="37">
        <f t="shared" si="3"/>
        <v>5</v>
      </c>
      <c r="H49" s="37">
        <f t="shared" si="3"/>
        <v>8</v>
      </c>
      <c r="I49" s="37">
        <f t="shared" si="3"/>
        <v>8</v>
      </c>
      <c r="J49" s="37">
        <f t="shared" si="3"/>
        <v>0</v>
      </c>
      <c r="K49" s="38"/>
      <c r="L49" s="40"/>
    </row>
    <row r="50" spans="1:12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3.5" thickBot="1">
      <c r="A51" s="31"/>
      <c r="B51" s="88" t="s">
        <v>14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3.5" thickBot="1">
      <c r="A52" s="32"/>
      <c r="B52" s="32"/>
      <c r="C52" s="32" t="s">
        <v>2</v>
      </c>
      <c r="D52" s="32" t="s">
        <v>3</v>
      </c>
      <c r="E52" s="32" t="s">
        <v>4</v>
      </c>
      <c r="F52" s="32" t="s">
        <v>5</v>
      </c>
      <c r="G52" s="32" t="s">
        <v>1</v>
      </c>
      <c r="H52" s="32" t="s">
        <v>6</v>
      </c>
      <c r="I52" s="32" t="s">
        <v>7</v>
      </c>
      <c r="J52" s="32" t="s">
        <v>169</v>
      </c>
      <c r="K52" s="33" t="s">
        <v>8</v>
      </c>
      <c r="L52" s="34" t="s">
        <v>9</v>
      </c>
    </row>
    <row r="53" spans="1:18" ht="13.5" thickTop="1">
      <c r="A53" s="37">
        <v>1</v>
      </c>
      <c r="B53" s="85" t="s">
        <v>83</v>
      </c>
      <c r="C53" s="58"/>
      <c r="D53" s="60">
        <v>30</v>
      </c>
      <c r="E53" s="60">
        <v>30</v>
      </c>
      <c r="F53" s="60">
        <v>30</v>
      </c>
      <c r="G53" s="60">
        <v>21</v>
      </c>
      <c r="H53" s="60">
        <v>30</v>
      </c>
      <c r="I53" s="60">
        <v>30</v>
      </c>
      <c r="J53" s="60"/>
      <c r="K53" s="38">
        <f aca="true" t="shared" si="4" ref="K53:K88">SUM(C53:J53)</f>
        <v>171</v>
      </c>
      <c r="L53" s="76"/>
      <c r="O53" s="69"/>
      <c r="P53" s="69"/>
      <c r="Q53" s="106"/>
      <c r="R53" s="105"/>
    </row>
    <row r="54" spans="1:18" ht="12.75">
      <c r="A54" s="37">
        <v>2</v>
      </c>
      <c r="B54" s="85" t="s">
        <v>102</v>
      </c>
      <c r="C54" s="58">
        <v>30</v>
      </c>
      <c r="D54" s="60">
        <v>18</v>
      </c>
      <c r="E54" s="60"/>
      <c r="F54" s="60">
        <v>21</v>
      </c>
      <c r="G54" s="60">
        <v>25</v>
      </c>
      <c r="H54" s="60">
        <v>17</v>
      </c>
      <c r="I54" s="60">
        <v>21</v>
      </c>
      <c r="J54" s="60"/>
      <c r="K54" s="38">
        <f t="shared" si="4"/>
        <v>132</v>
      </c>
      <c r="L54" s="76"/>
      <c r="N54" s="69"/>
      <c r="O54" s="69"/>
      <c r="P54" s="106"/>
      <c r="Q54" s="105"/>
      <c r="R54" s="105"/>
    </row>
    <row r="55" spans="1:18" ht="12.75">
      <c r="A55" s="37">
        <v>3</v>
      </c>
      <c r="B55" s="85" t="s">
        <v>81</v>
      </c>
      <c r="C55" s="62">
        <v>25</v>
      </c>
      <c r="D55" s="62">
        <v>19</v>
      </c>
      <c r="E55" s="62">
        <v>21</v>
      </c>
      <c r="F55" s="62">
        <v>19</v>
      </c>
      <c r="G55" s="62"/>
      <c r="H55" s="62">
        <v>18</v>
      </c>
      <c r="I55" s="62">
        <v>25</v>
      </c>
      <c r="J55" s="62"/>
      <c r="K55" s="38">
        <f t="shared" si="4"/>
        <v>127</v>
      </c>
      <c r="L55" s="77"/>
      <c r="O55" s="69"/>
      <c r="P55" s="69"/>
      <c r="Q55" s="106"/>
      <c r="R55" s="105"/>
    </row>
    <row r="56" spans="1:18" ht="12.75">
      <c r="A56" s="37">
        <v>4</v>
      </c>
      <c r="B56" s="85" t="s">
        <v>88</v>
      </c>
      <c r="C56" s="62">
        <v>21</v>
      </c>
      <c r="D56" s="60"/>
      <c r="E56" s="60"/>
      <c r="F56" s="60">
        <v>9</v>
      </c>
      <c r="G56" s="60"/>
      <c r="H56" s="60">
        <v>15</v>
      </c>
      <c r="I56" s="60"/>
      <c r="J56" s="60"/>
      <c r="K56" s="38">
        <f t="shared" si="4"/>
        <v>45</v>
      </c>
      <c r="L56" s="77"/>
      <c r="O56" s="69"/>
      <c r="P56" s="69"/>
      <c r="Q56" s="106"/>
      <c r="R56" s="105"/>
    </row>
    <row r="57" spans="1:18" ht="12.75">
      <c r="A57" s="37">
        <v>5</v>
      </c>
      <c r="B57" s="85" t="s">
        <v>139</v>
      </c>
      <c r="C57" s="58">
        <v>19</v>
      </c>
      <c r="D57" s="60">
        <v>25</v>
      </c>
      <c r="E57" s="60"/>
      <c r="F57" s="60"/>
      <c r="G57" s="60"/>
      <c r="H57" s="37"/>
      <c r="I57" s="60"/>
      <c r="J57" s="60"/>
      <c r="K57" s="36">
        <f t="shared" si="4"/>
        <v>44</v>
      </c>
      <c r="L57" s="52"/>
      <c r="N57" s="69"/>
      <c r="O57" s="69"/>
      <c r="P57" s="106"/>
      <c r="Q57" s="105"/>
      <c r="R57" s="105"/>
    </row>
    <row r="58" spans="1:18" ht="12.75">
      <c r="A58" s="37">
        <v>6</v>
      </c>
      <c r="B58" s="85" t="s">
        <v>261</v>
      </c>
      <c r="C58" s="62"/>
      <c r="D58" s="62"/>
      <c r="E58" s="60">
        <v>25</v>
      </c>
      <c r="F58" s="62">
        <v>18</v>
      </c>
      <c r="G58" s="62"/>
      <c r="H58" s="62"/>
      <c r="I58" s="62"/>
      <c r="J58" s="62"/>
      <c r="K58" s="38">
        <f t="shared" si="4"/>
        <v>43</v>
      </c>
      <c r="L58" s="42"/>
      <c r="N58" s="69"/>
      <c r="O58" s="69"/>
      <c r="P58" s="106"/>
      <c r="Q58" s="105"/>
      <c r="R58" s="105"/>
    </row>
    <row r="59" spans="1:18" ht="12.75">
      <c r="A59" s="37">
        <v>7</v>
      </c>
      <c r="B59" s="85" t="s">
        <v>140</v>
      </c>
      <c r="C59" s="58">
        <v>18</v>
      </c>
      <c r="D59" s="60">
        <v>21</v>
      </c>
      <c r="E59" s="60"/>
      <c r="F59" s="60"/>
      <c r="G59" s="60"/>
      <c r="H59" s="60"/>
      <c r="I59" s="60"/>
      <c r="J59" s="60"/>
      <c r="K59" s="38">
        <f t="shared" si="4"/>
        <v>39</v>
      </c>
      <c r="L59" s="76"/>
      <c r="N59" s="69"/>
      <c r="O59" s="69"/>
      <c r="P59" s="106"/>
      <c r="Q59" s="105"/>
      <c r="R59" s="105"/>
    </row>
    <row r="60" spans="1:15" ht="12.75">
      <c r="A60" s="37">
        <v>8</v>
      </c>
      <c r="B60" s="85" t="s">
        <v>351</v>
      </c>
      <c r="C60" s="37"/>
      <c r="D60" s="37"/>
      <c r="E60" s="60"/>
      <c r="F60" s="60">
        <v>10</v>
      </c>
      <c r="G60" s="60"/>
      <c r="H60" s="60">
        <v>25</v>
      </c>
      <c r="I60" s="60"/>
      <c r="J60" s="60"/>
      <c r="K60" s="38">
        <f t="shared" si="4"/>
        <v>35</v>
      </c>
      <c r="L60" s="40"/>
      <c r="O60" s="69"/>
    </row>
    <row r="61" spans="1:15" ht="12.75">
      <c r="A61" s="37">
        <v>9</v>
      </c>
      <c r="B61" s="85" t="s">
        <v>383</v>
      </c>
      <c r="C61" s="62"/>
      <c r="D61" s="62"/>
      <c r="E61" s="60"/>
      <c r="F61" s="62"/>
      <c r="G61" s="62">
        <v>30</v>
      </c>
      <c r="H61" s="62"/>
      <c r="I61" s="62"/>
      <c r="J61" s="62"/>
      <c r="K61" s="38">
        <f t="shared" si="4"/>
        <v>30</v>
      </c>
      <c r="L61" s="42"/>
      <c r="O61" s="69"/>
    </row>
    <row r="62" spans="1:18" ht="12.75">
      <c r="A62" s="37">
        <v>10</v>
      </c>
      <c r="B62" s="85" t="s">
        <v>268</v>
      </c>
      <c r="C62" s="58"/>
      <c r="D62" s="37"/>
      <c r="E62" s="60">
        <v>12</v>
      </c>
      <c r="F62" s="60">
        <v>15</v>
      </c>
      <c r="G62" s="60"/>
      <c r="H62" s="60"/>
      <c r="I62" s="60"/>
      <c r="J62" s="60"/>
      <c r="K62" s="38">
        <f t="shared" si="4"/>
        <v>27</v>
      </c>
      <c r="L62" s="76"/>
      <c r="O62" s="69"/>
      <c r="P62" s="69"/>
      <c r="Q62" s="106"/>
      <c r="R62" s="105"/>
    </row>
    <row r="63" spans="1:18" ht="12.75">
      <c r="A63" s="37">
        <v>11</v>
      </c>
      <c r="B63" s="85" t="s">
        <v>271</v>
      </c>
      <c r="C63" s="58"/>
      <c r="D63" s="37"/>
      <c r="E63" s="60">
        <v>9</v>
      </c>
      <c r="F63" s="60">
        <v>16</v>
      </c>
      <c r="G63" s="60"/>
      <c r="H63" s="60"/>
      <c r="I63" s="60"/>
      <c r="J63" s="60"/>
      <c r="K63" s="38">
        <f t="shared" si="4"/>
        <v>25</v>
      </c>
      <c r="L63" s="76"/>
      <c r="O63" s="69"/>
      <c r="P63" s="69"/>
      <c r="Q63" s="106"/>
      <c r="R63" s="105"/>
    </row>
    <row r="64" spans="1:15" ht="12.75">
      <c r="A64" s="37">
        <v>12</v>
      </c>
      <c r="B64" s="85" t="s">
        <v>342</v>
      </c>
      <c r="C64" s="37"/>
      <c r="D64" s="37"/>
      <c r="E64" s="60"/>
      <c r="F64" s="60">
        <v>25</v>
      </c>
      <c r="G64" s="60"/>
      <c r="H64" s="60"/>
      <c r="I64" s="60"/>
      <c r="J64" s="60"/>
      <c r="K64" s="38">
        <f t="shared" si="4"/>
        <v>25</v>
      </c>
      <c r="L64" s="40"/>
      <c r="O64" s="69"/>
    </row>
    <row r="65" spans="1:15" ht="12.75">
      <c r="A65" s="37">
        <v>13</v>
      </c>
      <c r="B65" s="85" t="s">
        <v>273</v>
      </c>
      <c r="C65" s="37"/>
      <c r="D65" s="37"/>
      <c r="E65" s="60">
        <v>7</v>
      </c>
      <c r="F65" s="60"/>
      <c r="G65" s="60"/>
      <c r="H65" s="60">
        <v>16</v>
      </c>
      <c r="I65" s="60"/>
      <c r="J65" s="60"/>
      <c r="K65" s="38">
        <f t="shared" si="4"/>
        <v>23</v>
      </c>
      <c r="L65" s="40"/>
      <c r="O65" s="69"/>
    </row>
    <row r="66" spans="1:15" ht="12.75">
      <c r="A66" s="37">
        <v>14</v>
      </c>
      <c r="B66" s="85" t="s">
        <v>272</v>
      </c>
      <c r="C66" s="62"/>
      <c r="D66" s="62"/>
      <c r="E66" s="60">
        <v>8</v>
      </c>
      <c r="F66" s="62">
        <v>14</v>
      </c>
      <c r="G66" s="62"/>
      <c r="H66" s="62"/>
      <c r="I66" s="62"/>
      <c r="J66" s="62"/>
      <c r="K66" s="38">
        <f t="shared" si="4"/>
        <v>22</v>
      </c>
      <c r="L66" s="42"/>
      <c r="O66" s="69"/>
    </row>
    <row r="67" spans="1:15" ht="12.75">
      <c r="A67" s="37">
        <v>15</v>
      </c>
      <c r="B67" s="85" t="s">
        <v>423</v>
      </c>
      <c r="C67" s="62"/>
      <c r="D67" s="62"/>
      <c r="E67" s="60"/>
      <c r="F67" s="62"/>
      <c r="G67" s="62"/>
      <c r="H67" s="62">
        <v>21</v>
      </c>
      <c r="I67" s="62"/>
      <c r="J67" s="62"/>
      <c r="K67" s="38">
        <f t="shared" si="4"/>
        <v>21</v>
      </c>
      <c r="L67" s="42"/>
      <c r="O67" s="69"/>
    </row>
    <row r="68" spans="1:15" ht="12.75">
      <c r="A68" s="37">
        <v>16</v>
      </c>
      <c r="B68" s="85" t="s">
        <v>385</v>
      </c>
      <c r="C68" s="62"/>
      <c r="D68" s="62"/>
      <c r="E68" s="60"/>
      <c r="F68" s="62"/>
      <c r="G68" s="62">
        <v>19</v>
      </c>
      <c r="H68" s="62"/>
      <c r="I68" s="62"/>
      <c r="J68" s="62"/>
      <c r="K68" s="38">
        <f t="shared" si="4"/>
        <v>19</v>
      </c>
      <c r="L68" s="42"/>
      <c r="O68" s="69"/>
    </row>
    <row r="69" spans="1:15" ht="12.75">
      <c r="A69" s="37">
        <v>17</v>
      </c>
      <c r="B69" s="85" t="s">
        <v>218</v>
      </c>
      <c r="C69" s="58"/>
      <c r="D69" s="37"/>
      <c r="E69" s="60"/>
      <c r="F69" s="37"/>
      <c r="G69" s="37"/>
      <c r="H69" s="60">
        <v>19</v>
      </c>
      <c r="I69" s="60"/>
      <c r="J69" s="60"/>
      <c r="K69" s="38">
        <f t="shared" si="4"/>
        <v>19</v>
      </c>
      <c r="L69" s="76"/>
      <c r="O69" s="69"/>
    </row>
    <row r="70" spans="1:15" ht="12.75">
      <c r="A70" s="37">
        <v>18</v>
      </c>
      <c r="B70" s="85" t="s">
        <v>448</v>
      </c>
      <c r="C70" s="58"/>
      <c r="D70" s="37"/>
      <c r="E70" s="60"/>
      <c r="F70" s="37"/>
      <c r="G70" s="37"/>
      <c r="H70" s="60"/>
      <c r="I70" s="60">
        <v>19</v>
      </c>
      <c r="J70" s="60"/>
      <c r="K70" s="38">
        <f t="shared" si="4"/>
        <v>19</v>
      </c>
      <c r="L70" s="76"/>
      <c r="O70" s="69"/>
    </row>
    <row r="71" spans="1:15" ht="12.75">
      <c r="A71" s="37">
        <v>19</v>
      </c>
      <c r="B71" s="85" t="s">
        <v>262</v>
      </c>
      <c r="C71" s="37"/>
      <c r="D71" s="37"/>
      <c r="E71" s="60">
        <v>19</v>
      </c>
      <c r="F71" s="60"/>
      <c r="G71" s="60"/>
      <c r="H71" s="60"/>
      <c r="I71" s="60"/>
      <c r="J71" s="60"/>
      <c r="K71" s="38">
        <f t="shared" si="4"/>
        <v>19</v>
      </c>
      <c r="L71" s="40"/>
      <c r="O71" s="69"/>
    </row>
    <row r="72" spans="1:15" ht="12.75">
      <c r="A72" s="37">
        <v>20</v>
      </c>
      <c r="B72" s="85" t="s">
        <v>263</v>
      </c>
      <c r="C72" s="58"/>
      <c r="D72" s="37"/>
      <c r="E72" s="60">
        <v>18</v>
      </c>
      <c r="F72" s="60"/>
      <c r="G72" s="60"/>
      <c r="H72" s="60"/>
      <c r="I72" s="60"/>
      <c r="J72" s="60"/>
      <c r="K72" s="38">
        <f t="shared" si="4"/>
        <v>18</v>
      </c>
      <c r="L72" s="76"/>
      <c r="O72" s="69"/>
    </row>
    <row r="73" spans="1:15" ht="12.75">
      <c r="A73" s="37">
        <v>21</v>
      </c>
      <c r="B73" s="85" t="s">
        <v>344</v>
      </c>
      <c r="C73" s="37"/>
      <c r="D73" s="37"/>
      <c r="E73" s="60"/>
      <c r="F73" s="60">
        <v>17</v>
      </c>
      <c r="G73" s="60"/>
      <c r="H73" s="60"/>
      <c r="I73" s="60"/>
      <c r="J73" s="60"/>
      <c r="K73" s="38">
        <f t="shared" si="4"/>
        <v>17</v>
      </c>
      <c r="L73" s="40"/>
      <c r="O73" s="69"/>
    </row>
    <row r="74" spans="1:15" ht="12.75">
      <c r="A74" s="37">
        <v>22</v>
      </c>
      <c r="B74" s="85" t="s">
        <v>264</v>
      </c>
      <c r="C74" s="62"/>
      <c r="D74" s="62"/>
      <c r="E74" s="60">
        <v>17</v>
      </c>
      <c r="F74" s="62"/>
      <c r="G74" s="62"/>
      <c r="H74" s="62"/>
      <c r="I74" s="62"/>
      <c r="J74" s="62"/>
      <c r="K74" s="38">
        <f t="shared" si="4"/>
        <v>17</v>
      </c>
      <c r="L74" s="42"/>
      <c r="O74" s="69"/>
    </row>
    <row r="75" spans="1:15" ht="12.75">
      <c r="A75" s="37">
        <v>23</v>
      </c>
      <c r="B75" s="85" t="s">
        <v>212</v>
      </c>
      <c r="C75" s="37"/>
      <c r="D75" s="60">
        <v>17</v>
      </c>
      <c r="E75" s="60"/>
      <c r="F75" s="60"/>
      <c r="G75" s="60"/>
      <c r="H75" s="60"/>
      <c r="I75" s="60"/>
      <c r="J75" s="60"/>
      <c r="K75" s="38">
        <f t="shared" si="4"/>
        <v>17</v>
      </c>
      <c r="L75" s="40"/>
      <c r="O75" s="69"/>
    </row>
    <row r="76" spans="1:15" ht="12.75">
      <c r="A76" s="37">
        <v>24</v>
      </c>
      <c r="B76" s="85" t="s">
        <v>213</v>
      </c>
      <c r="C76" s="37"/>
      <c r="D76" s="60">
        <v>16</v>
      </c>
      <c r="E76" s="60"/>
      <c r="F76" s="60"/>
      <c r="G76" s="60"/>
      <c r="H76" s="60"/>
      <c r="I76" s="60"/>
      <c r="J76" s="60"/>
      <c r="K76" s="38">
        <f t="shared" si="4"/>
        <v>16</v>
      </c>
      <c r="L76" s="40"/>
      <c r="O76" s="69"/>
    </row>
    <row r="77" spans="1:15" ht="12.75">
      <c r="A77" s="37">
        <v>25</v>
      </c>
      <c r="B77" s="85" t="s">
        <v>265</v>
      </c>
      <c r="C77" s="37"/>
      <c r="D77" s="37"/>
      <c r="E77" s="60">
        <v>16</v>
      </c>
      <c r="F77" s="60"/>
      <c r="G77" s="60"/>
      <c r="H77" s="60"/>
      <c r="I77" s="60"/>
      <c r="J77" s="60"/>
      <c r="K77" s="38">
        <f t="shared" si="4"/>
        <v>16</v>
      </c>
      <c r="L77" s="40"/>
      <c r="O77" s="69"/>
    </row>
    <row r="78" spans="1:15" ht="12.75">
      <c r="A78" s="37">
        <v>26</v>
      </c>
      <c r="B78" s="85" t="s">
        <v>266</v>
      </c>
      <c r="C78" s="58"/>
      <c r="D78" s="37"/>
      <c r="E78" s="60">
        <v>15</v>
      </c>
      <c r="F78" s="60"/>
      <c r="G78" s="60"/>
      <c r="H78" s="60"/>
      <c r="I78" s="60"/>
      <c r="J78" s="60"/>
      <c r="K78" s="38">
        <f t="shared" si="4"/>
        <v>15</v>
      </c>
      <c r="L78" s="76"/>
      <c r="O78" s="69"/>
    </row>
    <row r="79" spans="1:15" ht="12.75">
      <c r="A79" s="37">
        <v>27</v>
      </c>
      <c r="B79" s="85" t="s">
        <v>208</v>
      </c>
      <c r="C79" s="62"/>
      <c r="D79" s="62"/>
      <c r="E79" s="60">
        <v>14</v>
      </c>
      <c r="F79" s="62"/>
      <c r="G79" s="62"/>
      <c r="H79" s="62"/>
      <c r="I79" s="62"/>
      <c r="J79" s="62"/>
      <c r="K79" s="38">
        <f t="shared" si="4"/>
        <v>14</v>
      </c>
      <c r="L79" s="42"/>
      <c r="O79" s="69"/>
    </row>
    <row r="80" spans="1:15" ht="12.75">
      <c r="A80" s="37">
        <v>28</v>
      </c>
      <c r="B80" s="85" t="s">
        <v>267</v>
      </c>
      <c r="C80" s="37"/>
      <c r="D80" s="37"/>
      <c r="E80" s="60">
        <v>13</v>
      </c>
      <c r="F80" s="60"/>
      <c r="G80" s="60"/>
      <c r="H80" s="60"/>
      <c r="I80" s="60"/>
      <c r="J80" s="60"/>
      <c r="K80" s="38">
        <f t="shared" si="4"/>
        <v>13</v>
      </c>
      <c r="L80" s="40"/>
      <c r="O80" s="69"/>
    </row>
    <row r="81" spans="1:15" ht="12.75">
      <c r="A81" s="37">
        <v>29</v>
      </c>
      <c r="B81" s="85" t="s">
        <v>346</v>
      </c>
      <c r="C81" s="37"/>
      <c r="D81" s="37"/>
      <c r="E81" s="60"/>
      <c r="F81" s="60">
        <v>13</v>
      </c>
      <c r="G81" s="60"/>
      <c r="H81" s="60"/>
      <c r="I81" s="60"/>
      <c r="J81" s="60"/>
      <c r="K81" s="38">
        <f t="shared" si="4"/>
        <v>13</v>
      </c>
      <c r="L81" s="40"/>
      <c r="O81" s="69"/>
    </row>
    <row r="82" spans="1:15" ht="12.75">
      <c r="A82" s="37">
        <v>30</v>
      </c>
      <c r="B82" s="85" t="s">
        <v>349</v>
      </c>
      <c r="C82" s="37"/>
      <c r="D82" s="37"/>
      <c r="E82" s="60"/>
      <c r="F82" s="60">
        <v>12</v>
      </c>
      <c r="G82" s="60"/>
      <c r="H82" s="60"/>
      <c r="I82" s="60"/>
      <c r="J82" s="60"/>
      <c r="K82" s="38">
        <f t="shared" si="4"/>
        <v>12</v>
      </c>
      <c r="L82" s="40"/>
      <c r="O82" s="69"/>
    </row>
    <row r="83" spans="1:15" ht="12.75">
      <c r="A83" s="37">
        <v>31</v>
      </c>
      <c r="B83" s="85" t="s">
        <v>350</v>
      </c>
      <c r="C83" s="37"/>
      <c r="D83" s="37"/>
      <c r="E83" s="60"/>
      <c r="F83" s="60">
        <v>11</v>
      </c>
      <c r="G83" s="60"/>
      <c r="H83" s="60"/>
      <c r="I83" s="60"/>
      <c r="J83" s="60"/>
      <c r="K83" s="38">
        <f t="shared" si="4"/>
        <v>11</v>
      </c>
      <c r="L83" s="40"/>
      <c r="O83" s="69"/>
    </row>
    <row r="84" spans="1:15" ht="12.75">
      <c r="A84" s="37">
        <v>32</v>
      </c>
      <c r="B84" s="85" t="s">
        <v>269</v>
      </c>
      <c r="C84" s="62"/>
      <c r="D84" s="62"/>
      <c r="E84" s="60">
        <v>11</v>
      </c>
      <c r="F84" s="62"/>
      <c r="G84" s="62"/>
      <c r="H84" s="62"/>
      <c r="I84" s="62"/>
      <c r="J84" s="62"/>
      <c r="K84" s="38">
        <f t="shared" si="4"/>
        <v>11</v>
      </c>
      <c r="L84" s="42"/>
      <c r="O84" s="69"/>
    </row>
    <row r="85" spans="1:15" ht="12.75">
      <c r="A85" s="37">
        <v>33</v>
      </c>
      <c r="B85" s="85" t="s">
        <v>270</v>
      </c>
      <c r="C85" s="37"/>
      <c r="D85" s="37"/>
      <c r="E85" s="60">
        <v>10</v>
      </c>
      <c r="F85" s="60"/>
      <c r="G85" s="60"/>
      <c r="H85" s="60"/>
      <c r="I85" s="60"/>
      <c r="J85" s="60"/>
      <c r="K85" s="38">
        <f t="shared" si="4"/>
        <v>10</v>
      </c>
      <c r="L85" s="40"/>
      <c r="O85" s="69"/>
    </row>
    <row r="86" spans="1:15" ht="12.75">
      <c r="A86" s="37">
        <v>34</v>
      </c>
      <c r="B86" s="85" t="s">
        <v>347</v>
      </c>
      <c r="C86" s="37"/>
      <c r="D86" s="37"/>
      <c r="E86" s="60"/>
      <c r="F86" s="60">
        <v>8</v>
      </c>
      <c r="G86" s="60"/>
      <c r="H86" s="60"/>
      <c r="I86" s="60"/>
      <c r="J86" s="60"/>
      <c r="K86" s="38">
        <f t="shared" si="4"/>
        <v>8</v>
      </c>
      <c r="L86" s="40"/>
      <c r="O86" s="69"/>
    </row>
    <row r="87" spans="1:15" ht="12.75">
      <c r="A87" s="37">
        <v>35</v>
      </c>
      <c r="B87" s="85" t="s">
        <v>274</v>
      </c>
      <c r="C87" s="58"/>
      <c r="D87" s="37"/>
      <c r="E87" s="60">
        <v>6</v>
      </c>
      <c r="F87" s="60"/>
      <c r="G87" s="60"/>
      <c r="H87" s="60"/>
      <c r="I87" s="60"/>
      <c r="J87" s="60"/>
      <c r="K87" s="38">
        <f t="shared" si="4"/>
        <v>6</v>
      </c>
      <c r="L87" s="76"/>
      <c r="O87" s="69"/>
    </row>
    <row r="88" spans="1:15" ht="12.75">
      <c r="A88" s="37">
        <v>36</v>
      </c>
      <c r="B88" s="85" t="s">
        <v>275</v>
      </c>
      <c r="C88" s="62"/>
      <c r="D88" s="62"/>
      <c r="E88" s="60">
        <v>5</v>
      </c>
      <c r="F88" s="62"/>
      <c r="G88" s="62"/>
      <c r="H88" s="62"/>
      <c r="I88" s="62"/>
      <c r="J88" s="62"/>
      <c r="K88" s="38">
        <f t="shared" si="4"/>
        <v>5</v>
      </c>
      <c r="L88" s="42"/>
      <c r="O88" s="69"/>
    </row>
    <row r="89" spans="1:15" ht="12.75">
      <c r="A89" s="37"/>
      <c r="B89" s="85"/>
      <c r="C89" s="58"/>
      <c r="D89" s="37"/>
      <c r="E89" s="60"/>
      <c r="F89" s="37"/>
      <c r="G89" s="37"/>
      <c r="H89" s="60"/>
      <c r="I89" s="60"/>
      <c r="J89" s="60"/>
      <c r="K89" s="38"/>
      <c r="L89" s="76"/>
      <c r="O89" s="69"/>
    </row>
    <row r="90" spans="1:15" ht="13.5" thickBot="1">
      <c r="A90" s="37"/>
      <c r="B90" s="37"/>
      <c r="C90" s="37">
        <f aca="true" t="shared" si="5" ref="C90:J90">COUNT(C53:C89)</f>
        <v>5</v>
      </c>
      <c r="D90" s="37">
        <f t="shared" si="5"/>
        <v>7</v>
      </c>
      <c r="E90" s="37">
        <f t="shared" si="5"/>
        <v>18</v>
      </c>
      <c r="F90" s="37">
        <f t="shared" si="5"/>
        <v>15</v>
      </c>
      <c r="G90" s="37">
        <f t="shared" si="5"/>
        <v>4</v>
      </c>
      <c r="H90" s="37">
        <f t="shared" si="5"/>
        <v>8</v>
      </c>
      <c r="I90" s="37">
        <f t="shared" si="5"/>
        <v>4</v>
      </c>
      <c r="J90" s="37">
        <f t="shared" si="5"/>
        <v>0</v>
      </c>
      <c r="K90" s="43"/>
      <c r="L90" s="40"/>
      <c r="O90" s="69"/>
    </row>
    <row r="91" spans="1:15" ht="12.75" customHeight="1">
      <c r="A91" s="118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O91" s="69"/>
    </row>
    <row r="92" spans="1:15" ht="13.5" thickBot="1">
      <c r="A92" s="119"/>
      <c r="B92" s="88" t="s">
        <v>15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O92" s="69"/>
    </row>
    <row r="93" spans="1:15" ht="13.5" thickBot="1">
      <c r="A93" s="32"/>
      <c r="B93" s="32"/>
      <c r="C93" s="32" t="s">
        <v>2</v>
      </c>
      <c r="D93" s="32" t="s">
        <v>3</v>
      </c>
      <c r="E93" s="32" t="s">
        <v>4</v>
      </c>
      <c r="F93" s="32" t="s">
        <v>5</v>
      </c>
      <c r="G93" s="32" t="s">
        <v>1</v>
      </c>
      <c r="H93" s="32" t="s">
        <v>6</v>
      </c>
      <c r="I93" s="32" t="s">
        <v>7</v>
      </c>
      <c r="J93" s="32" t="s">
        <v>169</v>
      </c>
      <c r="K93" s="33" t="s">
        <v>8</v>
      </c>
      <c r="L93" s="34" t="s">
        <v>9</v>
      </c>
      <c r="O93" s="69"/>
    </row>
    <row r="94" spans="1:17" ht="13.5" thickTop="1">
      <c r="A94" s="37">
        <v>1</v>
      </c>
      <c r="B94" s="85" t="s">
        <v>31</v>
      </c>
      <c r="C94" s="86">
        <v>30</v>
      </c>
      <c r="D94" s="62">
        <v>30</v>
      </c>
      <c r="E94" s="62">
        <v>30</v>
      </c>
      <c r="F94" s="62">
        <v>30</v>
      </c>
      <c r="G94" s="62">
        <v>30</v>
      </c>
      <c r="H94" s="62">
        <v>30</v>
      </c>
      <c r="I94" s="62">
        <v>30</v>
      </c>
      <c r="J94" s="62"/>
      <c r="K94" s="38">
        <f aca="true" t="shared" si="6" ref="K94:K125">SUM(C94:J94)</f>
        <v>210</v>
      </c>
      <c r="L94" s="42"/>
      <c r="N94" s="69"/>
      <c r="O94" s="69"/>
      <c r="P94" s="106"/>
      <c r="Q94" s="108"/>
    </row>
    <row r="95" spans="1:17" ht="12.75">
      <c r="A95" s="37">
        <v>2</v>
      </c>
      <c r="B95" s="85" t="s">
        <v>50</v>
      </c>
      <c r="C95" s="58">
        <v>25</v>
      </c>
      <c r="D95" s="60">
        <v>25</v>
      </c>
      <c r="E95" s="60">
        <v>21</v>
      </c>
      <c r="F95" s="60">
        <v>21</v>
      </c>
      <c r="G95" s="60">
        <v>25</v>
      </c>
      <c r="H95" s="60">
        <v>25</v>
      </c>
      <c r="I95" s="60">
        <v>25</v>
      </c>
      <c r="J95" s="60"/>
      <c r="K95" s="38">
        <f t="shared" si="6"/>
        <v>167</v>
      </c>
      <c r="L95" s="78"/>
      <c r="N95" s="69"/>
      <c r="O95" s="69"/>
      <c r="P95" s="106"/>
      <c r="Q95" s="108"/>
    </row>
    <row r="96" spans="1:17" ht="12.75">
      <c r="A96" s="37">
        <v>3</v>
      </c>
      <c r="B96" s="85" t="s">
        <v>71</v>
      </c>
      <c r="C96" s="58">
        <v>16</v>
      </c>
      <c r="D96" s="60">
        <v>16</v>
      </c>
      <c r="E96" s="114">
        <v>30</v>
      </c>
      <c r="F96" s="60">
        <v>10</v>
      </c>
      <c r="G96" s="114">
        <v>30</v>
      </c>
      <c r="H96" s="60">
        <v>18</v>
      </c>
      <c r="I96" s="60">
        <v>21</v>
      </c>
      <c r="J96" s="60"/>
      <c r="K96" s="38">
        <f t="shared" si="6"/>
        <v>141</v>
      </c>
      <c r="L96" s="78"/>
      <c r="N96" s="69"/>
      <c r="O96" s="69"/>
      <c r="P96" s="106"/>
      <c r="Q96" s="108"/>
    </row>
    <row r="97" spans="1:17" ht="12.75">
      <c r="A97" s="37">
        <v>4</v>
      </c>
      <c r="B97" s="85" t="s">
        <v>72</v>
      </c>
      <c r="C97" s="58">
        <v>17</v>
      </c>
      <c r="D97" s="60">
        <v>21</v>
      </c>
      <c r="E97" s="60">
        <v>18</v>
      </c>
      <c r="F97" s="60">
        <v>15</v>
      </c>
      <c r="G97" s="60">
        <v>14</v>
      </c>
      <c r="H97" s="60">
        <v>15</v>
      </c>
      <c r="I97" s="60">
        <v>18</v>
      </c>
      <c r="J97" s="60"/>
      <c r="K97" s="38">
        <f t="shared" si="6"/>
        <v>118</v>
      </c>
      <c r="L97" s="78"/>
      <c r="N97" s="69"/>
      <c r="O97" s="69"/>
      <c r="P97" s="106"/>
      <c r="Q97" s="108"/>
    </row>
    <row r="98" spans="1:17" ht="12.75">
      <c r="A98" s="37">
        <v>5</v>
      </c>
      <c r="B98" s="85" t="s">
        <v>89</v>
      </c>
      <c r="C98" s="58">
        <v>21</v>
      </c>
      <c r="D98" s="62">
        <v>14</v>
      </c>
      <c r="E98" s="62">
        <v>25</v>
      </c>
      <c r="F98" s="62">
        <v>25</v>
      </c>
      <c r="G98" s="62"/>
      <c r="H98" s="62"/>
      <c r="I98" s="62">
        <v>13</v>
      </c>
      <c r="J98" s="62"/>
      <c r="K98" s="38">
        <f t="shared" si="6"/>
        <v>98</v>
      </c>
      <c r="L98" s="42"/>
      <c r="N98" s="69"/>
      <c r="O98" s="69"/>
      <c r="P98" s="106"/>
      <c r="Q98" s="108"/>
    </row>
    <row r="99" spans="1:17" ht="12.75">
      <c r="A99" s="37">
        <v>6</v>
      </c>
      <c r="B99" s="85" t="s">
        <v>182</v>
      </c>
      <c r="C99" s="60"/>
      <c r="D99" s="60">
        <v>11</v>
      </c>
      <c r="E99" s="60">
        <v>15</v>
      </c>
      <c r="F99" s="60">
        <v>14</v>
      </c>
      <c r="G99" s="60">
        <v>21</v>
      </c>
      <c r="H99" s="60">
        <v>16</v>
      </c>
      <c r="I99" s="60">
        <v>19</v>
      </c>
      <c r="J99" s="60"/>
      <c r="K99" s="38">
        <f t="shared" si="6"/>
        <v>96</v>
      </c>
      <c r="L99" s="39"/>
      <c r="N99" s="69"/>
      <c r="O99" s="69"/>
      <c r="P99" s="106"/>
      <c r="Q99" s="105"/>
    </row>
    <row r="100" spans="1:17" ht="12.75">
      <c r="A100" s="37">
        <v>7</v>
      </c>
      <c r="B100" s="85" t="s">
        <v>92</v>
      </c>
      <c r="C100" s="58">
        <v>14</v>
      </c>
      <c r="D100" s="60">
        <v>8</v>
      </c>
      <c r="E100" s="60">
        <v>12</v>
      </c>
      <c r="F100" s="60">
        <v>12</v>
      </c>
      <c r="G100" s="60">
        <v>17</v>
      </c>
      <c r="H100" s="60">
        <v>9</v>
      </c>
      <c r="I100" s="60">
        <v>14</v>
      </c>
      <c r="J100" s="60"/>
      <c r="K100" s="38">
        <f t="shared" si="6"/>
        <v>86</v>
      </c>
      <c r="L100" s="39"/>
      <c r="N100" s="69"/>
      <c r="O100" s="69"/>
      <c r="P100" s="106"/>
      <c r="Q100" s="108"/>
    </row>
    <row r="101" spans="1:17" ht="12.75">
      <c r="A101" s="37">
        <v>8</v>
      </c>
      <c r="B101" s="85" t="s">
        <v>51</v>
      </c>
      <c r="C101" s="58">
        <v>13</v>
      </c>
      <c r="D101" s="60">
        <v>13</v>
      </c>
      <c r="E101" s="60">
        <v>9</v>
      </c>
      <c r="F101" s="60">
        <v>6</v>
      </c>
      <c r="G101" s="60">
        <v>19</v>
      </c>
      <c r="H101" s="60">
        <v>13</v>
      </c>
      <c r="I101" s="60">
        <v>12</v>
      </c>
      <c r="J101" s="60"/>
      <c r="K101" s="38">
        <f t="shared" si="6"/>
        <v>85</v>
      </c>
      <c r="L101" s="39"/>
      <c r="N101" s="69"/>
      <c r="O101" s="69"/>
      <c r="P101" s="106"/>
      <c r="Q101" s="108"/>
    </row>
    <row r="102" spans="1:17" ht="12.75">
      <c r="A102" s="37">
        <v>9</v>
      </c>
      <c r="B102" s="85" t="s">
        <v>54</v>
      </c>
      <c r="C102" s="58">
        <v>15</v>
      </c>
      <c r="D102" s="61">
        <v>10</v>
      </c>
      <c r="E102" s="61">
        <v>10</v>
      </c>
      <c r="F102" s="61">
        <v>7</v>
      </c>
      <c r="G102" s="61">
        <v>11</v>
      </c>
      <c r="H102" s="61">
        <v>8</v>
      </c>
      <c r="I102" s="61">
        <v>15</v>
      </c>
      <c r="J102" s="61"/>
      <c r="K102" s="38">
        <f t="shared" si="6"/>
        <v>76</v>
      </c>
      <c r="L102" s="52"/>
      <c r="N102" s="69"/>
      <c r="O102" s="69"/>
      <c r="P102" s="106"/>
      <c r="Q102" s="105"/>
    </row>
    <row r="103" spans="1:17" ht="12.75">
      <c r="A103" s="37">
        <v>10</v>
      </c>
      <c r="B103" s="85" t="s">
        <v>52</v>
      </c>
      <c r="C103" s="58">
        <v>11</v>
      </c>
      <c r="D103" s="60"/>
      <c r="E103" s="60">
        <v>16</v>
      </c>
      <c r="F103" s="60">
        <v>17</v>
      </c>
      <c r="G103" s="60">
        <v>15</v>
      </c>
      <c r="H103" s="60"/>
      <c r="I103" s="60">
        <v>16</v>
      </c>
      <c r="J103" s="60"/>
      <c r="K103" s="38">
        <f t="shared" si="6"/>
        <v>75</v>
      </c>
      <c r="L103" s="39"/>
      <c r="N103" s="69"/>
      <c r="O103" s="69"/>
      <c r="P103" s="106"/>
      <c r="Q103" s="108"/>
    </row>
    <row r="104" spans="1:15" ht="12.75">
      <c r="A104" s="37">
        <v>11</v>
      </c>
      <c r="B104" s="85" t="s">
        <v>237</v>
      </c>
      <c r="C104" s="60"/>
      <c r="D104" s="60"/>
      <c r="E104" s="60">
        <v>7</v>
      </c>
      <c r="F104" s="60">
        <v>1</v>
      </c>
      <c r="G104" s="60">
        <v>16</v>
      </c>
      <c r="H104" s="60">
        <v>14</v>
      </c>
      <c r="I104" s="60">
        <v>17</v>
      </c>
      <c r="J104" s="60"/>
      <c r="K104" s="38">
        <f t="shared" si="6"/>
        <v>55</v>
      </c>
      <c r="L104" s="39"/>
      <c r="O104" s="69"/>
    </row>
    <row r="105" spans="1:17" ht="12.75">
      <c r="A105" s="37">
        <v>12</v>
      </c>
      <c r="B105" s="85" t="s">
        <v>34</v>
      </c>
      <c r="C105" s="60"/>
      <c r="D105" s="60">
        <v>17</v>
      </c>
      <c r="E105" s="60">
        <v>19</v>
      </c>
      <c r="F105" s="60">
        <v>19</v>
      </c>
      <c r="G105" s="60"/>
      <c r="H105" s="60"/>
      <c r="I105" s="60"/>
      <c r="J105" s="60"/>
      <c r="K105" s="38">
        <f t="shared" si="6"/>
        <v>55</v>
      </c>
      <c r="L105" s="39"/>
      <c r="N105" s="69"/>
      <c r="O105" s="69"/>
      <c r="P105" s="106"/>
      <c r="Q105" s="108"/>
    </row>
    <row r="106" spans="1:16" ht="12.75">
      <c r="A106" s="37">
        <v>13</v>
      </c>
      <c r="B106" s="85" t="s">
        <v>93</v>
      </c>
      <c r="C106" s="58">
        <v>10</v>
      </c>
      <c r="D106" s="60">
        <v>7</v>
      </c>
      <c r="E106" s="60">
        <v>4</v>
      </c>
      <c r="F106" s="60">
        <v>1</v>
      </c>
      <c r="G106" s="60">
        <v>12</v>
      </c>
      <c r="H106" s="60">
        <v>7</v>
      </c>
      <c r="I106" s="60">
        <v>11</v>
      </c>
      <c r="J106" s="60"/>
      <c r="K106" s="38">
        <f t="shared" si="6"/>
        <v>52</v>
      </c>
      <c r="L106" s="39"/>
      <c r="O106" s="69"/>
      <c r="P106" s="108"/>
    </row>
    <row r="107" spans="1:17" ht="12.75">
      <c r="A107" s="37">
        <v>14</v>
      </c>
      <c r="B107" s="85" t="s">
        <v>179</v>
      </c>
      <c r="C107" s="60"/>
      <c r="D107" s="60">
        <v>15</v>
      </c>
      <c r="E107" s="60">
        <v>17</v>
      </c>
      <c r="F107" s="60">
        <v>18</v>
      </c>
      <c r="G107" s="60"/>
      <c r="H107" s="60"/>
      <c r="I107" s="60"/>
      <c r="J107" s="60"/>
      <c r="K107" s="38">
        <f t="shared" si="6"/>
        <v>50</v>
      </c>
      <c r="L107" s="39"/>
      <c r="N107" s="69"/>
      <c r="O107" s="69"/>
      <c r="P107" s="106"/>
      <c r="Q107" s="108"/>
    </row>
    <row r="108" spans="1:15" ht="12.75">
      <c r="A108" s="37">
        <v>15</v>
      </c>
      <c r="B108" s="85" t="s">
        <v>55</v>
      </c>
      <c r="C108" s="58">
        <v>9</v>
      </c>
      <c r="D108" s="60">
        <v>6</v>
      </c>
      <c r="E108" s="60">
        <v>3</v>
      </c>
      <c r="F108" s="60">
        <v>1</v>
      </c>
      <c r="G108" s="60">
        <v>13</v>
      </c>
      <c r="H108" s="60">
        <v>11</v>
      </c>
      <c r="I108" s="60">
        <v>6</v>
      </c>
      <c r="J108" s="60"/>
      <c r="K108" s="38">
        <f t="shared" si="6"/>
        <v>49</v>
      </c>
      <c r="L108" s="39"/>
      <c r="O108" s="69"/>
    </row>
    <row r="109" spans="1:17" ht="12.75">
      <c r="A109" s="37">
        <v>16</v>
      </c>
      <c r="B109" s="85" t="s">
        <v>177</v>
      </c>
      <c r="C109" s="60"/>
      <c r="D109" s="60">
        <v>18</v>
      </c>
      <c r="E109" s="60">
        <v>14</v>
      </c>
      <c r="F109" s="60">
        <v>11</v>
      </c>
      <c r="G109" s="60"/>
      <c r="H109" s="60"/>
      <c r="I109" s="60"/>
      <c r="J109" s="60"/>
      <c r="K109" s="38">
        <f t="shared" si="6"/>
        <v>43</v>
      </c>
      <c r="L109" s="39"/>
      <c r="N109" s="69"/>
      <c r="O109" s="69"/>
      <c r="P109" s="106"/>
      <c r="Q109" s="108"/>
    </row>
    <row r="110" spans="1:17" ht="12.75">
      <c r="A110" s="37">
        <v>17</v>
      </c>
      <c r="B110" s="85" t="s">
        <v>97</v>
      </c>
      <c r="C110" s="58">
        <v>8</v>
      </c>
      <c r="D110" s="114">
        <v>30</v>
      </c>
      <c r="E110" s="60"/>
      <c r="F110" s="60"/>
      <c r="G110" s="60"/>
      <c r="H110" s="60"/>
      <c r="I110" s="60"/>
      <c r="J110" s="60"/>
      <c r="K110" s="38">
        <f t="shared" si="6"/>
        <v>38</v>
      </c>
      <c r="L110" s="39"/>
      <c r="N110" s="69"/>
      <c r="O110" s="69"/>
      <c r="P110" s="106"/>
      <c r="Q110" s="105"/>
    </row>
    <row r="111" spans="1:17" ht="12.75">
      <c r="A111" s="37">
        <v>18</v>
      </c>
      <c r="B111" s="85" t="s">
        <v>118</v>
      </c>
      <c r="C111" s="58">
        <v>19</v>
      </c>
      <c r="D111" s="60"/>
      <c r="E111" s="60"/>
      <c r="F111" s="60">
        <v>16</v>
      </c>
      <c r="G111" s="60"/>
      <c r="H111" s="60"/>
      <c r="I111" s="60"/>
      <c r="J111" s="60"/>
      <c r="K111" s="38">
        <f t="shared" si="6"/>
        <v>35</v>
      </c>
      <c r="L111" s="79"/>
      <c r="N111" s="69"/>
      <c r="O111" s="69"/>
      <c r="P111" s="106"/>
      <c r="Q111" s="105"/>
    </row>
    <row r="112" spans="1:17" ht="12.75">
      <c r="A112" s="37">
        <v>19</v>
      </c>
      <c r="B112" s="60" t="s">
        <v>313</v>
      </c>
      <c r="C112" s="60"/>
      <c r="D112" s="60"/>
      <c r="E112" s="60"/>
      <c r="F112" s="114">
        <v>30</v>
      </c>
      <c r="G112" s="60"/>
      <c r="H112" s="60"/>
      <c r="I112" s="60"/>
      <c r="J112" s="60"/>
      <c r="K112" s="38">
        <f t="shared" si="6"/>
        <v>30</v>
      </c>
      <c r="L112" s="39"/>
      <c r="N112" s="69"/>
      <c r="O112" s="69"/>
      <c r="P112" s="106"/>
      <c r="Q112" s="105"/>
    </row>
    <row r="113" spans="1:15" ht="12.75">
      <c r="A113" s="37">
        <v>20</v>
      </c>
      <c r="B113" s="85" t="s">
        <v>53</v>
      </c>
      <c r="C113" s="58">
        <v>18</v>
      </c>
      <c r="D113" s="60"/>
      <c r="E113" s="60"/>
      <c r="F113" s="60"/>
      <c r="G113" s="60"/>
      <c r="H113" s="60"/>
      <c r="I113" s="60">
        <v>10</v>
      </c>
      <c r="J113" s="60"/>
      <c r="K113" s="38">
        <f t="shared" si="6"/>
        <v>28</v>
      </c>
      <c r="L113" s="78"/>
      <c r="O113" s="69"/>
    </row>
    <row r="114" spans="1:17" ht="12.75">
      <c r="A114" s="37">
        <v>21</v>
      </c>
      <c r="B114" s="85" t="s">
        <v>181</v>
      </c>
      <c r="C114" s="60"/>
      <c r="D114" s="60">
        <v>12</v>
      </c>
      <c r="E114" s="60">
        <v>6</v>
      </c>
      <c r="F114" s="60">
        <v>9</v>
      </c>
      <c r="G114" s="60"/>
      <c r="H114" s="60"/>
      <c r="I114" s="60"/>
      <c r="J114" s="60"/>
      <c r="K114" s="38">
        <f t="shared" si="6"/>
        <v>27</v>
      </c>
      <c r="L114" s="39"/>
      <c r="N114" s="69"/>
      <c r="O114" s="69"/>
      <c r="P114" s="106"/>
      <c r="Q114" s="108"/>
    </row>
    <row r="115" spans="1:15" ht="12.75">
      <c r="A115" s="37">
        <v>22</v>
      </c>
      <c r="B115" s="85" t="s">
        <v>232</v>
      </c>
      <c r="C115" s="60"/>
      <c r="D115" s="60"/>
      <c r="E115" s="60">
        <v>8</v>
      </c>
      <c r="F115" s="60">
        <v>4</v>
      </c>
      <c r="G115" s="60"/>
      <c r="H115" s="60">
        <v>12</v>
      </c>
      <c r="I115" s="60"/>
      <c r="J115" s="60"/>
      <c r="K115" s="38">
        <f t="shared" si="6"/>
        <v>24</v>
      </c>
      <c r="L115" s="39"/>
      <c r="O115" s="69"/>
    </row>
    <row r="116" spans="1:15" ht="12.75">
      <c r="A116" s="37">
        <v>23</v>
      </c>
      <c r="B116" s="60" t="s">
        <v>405</v>
      </c>
      <c r="C116" s="60"/>
      <c r="D116" s="60"/>
      <c r="E116" s="60"/>
      <c r="F116" s="60"/>
      <c r="G116" s="60"/>
      <c r="H116" s="60">
        <v>21</v>
      </c>
      <c r="I116" s="60"/>
      <c r="J116" s="60"/>
      <c r="K116" s="38">
        <f t="shared" si="6"/>
        <v>21</v>
      </c>
      <c r="L116" s="39"/>
      <c r="O116" s="69"/>
    </row>
    <row r="117" spans="1:16" ht="12.75">
      <c r="A117" s="37">
        <v>24</v>
      </c>
      <c r="B117" s="85" t="s">
        <v>120</v>
      </c>
      <c r="C117" s="58">
        <v>12</v>
      </c>
      <c r="D117" s="60"/>
      <c r="E117" s="60"/>
      <c r="F117" s="60">
        <v>8</v>
      </c>
      <c r="G117" s="60"/>
      <c r="H117" s="60"/>
      <c r="I117" s="60"/>
      <c r="J117" s="60"/>
      <c r="K117" s="38">
        <f t="shared" si="6"/>
        <v>20</v>
      </c>
      <c r="L117" s="39"/>
      <c r="O117" s="69"/>
      <c r="P117" s="108"/>
    </row>
    <row r="118" spans="1:16" ht="12.75">
      <c r="A118" s="37">
        <v>25</v>
      </c>
      <c r="B118" s="85" t="s">
        <v>176</v>
      </c>
      <c r="C118" s="58"/>
      <c r="D118" s="60">
        <v>19</v>
      </c>
      <c r="E118" s="60"/>
      <c r="F118" s="60"/>
      <c r="G118" s="60"/>
      <c r="H118" s="60"/>
      <c r="I118" s="60"/>
      <c r="J118" s="60"/>
      <c r="K118" s="38">
        <f t="shared" si="6"/>
        <v>19</v>
      </c>
      <c r="L118" s="39"/>
      <c r="O118" s="69"/>
      <c r="P118" s="108"/>
    </row>
    <row r="119" spans="1:15" ht="12.75">
      <c r="A119" s="37">
        <v>26</v>
      </c>
      <c r="B119" s="60" t="s">
        <v>407</v>
      </c>
      <c r="C119" s="60"/>
      <c r="D119" s="60"/>
      <c r="E119" s="60"/>
      <c r="F119" s="60"/>
      <c r="G119" s="60"/>
      <c r="H119" s="60">
        <v>19</v>
      </c>
      <c r="I119" s="60"/>
      <c r="J119" s="60"/>
      <c r="K119" s="38">
        <f t="shared" si="6"/>
        <v>19</v>
      </c>
      <c r="L119" s="39"/>
      <c r="O119" s="69"/>
    </row>
    <row r="120" spans="1:15" ht="12.75">
      <c r="A120" s="37">
        <v>27</v>
      </c>
      <c r="B120" s="85" t="s">
        <v>184</v>
      </c>
      <c r="C120" s="60"/>
      <c r="D120" s="60">
        <v>9</v>
      </c>
      <c r="E120" s="60"/>
      <c r="F120" s="60"/>
      <c r="G120" s="60">
        <v>9</v>
      </c>
      <c r="H120" s="60"/>
      <c r="I120" s="60"/>
      <c r="J120" s="60"/>
      <c r="K120" s="38">
        <f t="shared" si="6"/>
        <v>18</v>
      </c>
      <c r="L120" s="39"/>
      <c r="O120" s="69"/>
    </row>
    <row r="121" spans="1:15" ht="12.75">
      <c r="A121" s="37">
        <v>28</v>
      </c>
      <c r="B121" s="60" t="s">
        <v>371</v>
      </c>
      <c r="C121" s="60"/>
      <c r="D121" s="60"/>
      <c r="E121" s="60"/>
      <c r="F121" s="60"/>
      <c r="G121" s="60">
        <v>18</v>
      </c>
      <c r="H121" s="60"/>
      <c r="I121" s="60"/>
      <c r="J121" s="60"/>
      <c r="K121" s="38">
        <f t="shared" si="6"/>
        <v>18</v>
      </c>
      <c r="L121" s="39"/>
      <c r="O121" s="69"/>
    </row>
    <row r="122" spans="1:15" ht="12.75">
      <c r="A122" s="37">
        <v>29</v>
      </c>
      <c r="B122" s="60" t="s">
        <v>409</v>
      </c>
      <c r="C122" s="60"/>
      <c r="D122" s="60"/>
      <c r="E122" s="60"/>
      <c r="F122" s="60"/>
      <c r="G122" s="60"/>
      <c r="H122" s="60">
        <v>17</v>
      </c>
      <c r="I122" s="60"/>
      <c r="J122" s="60"/>
      <c r="K122" s="38">
        <f t="shared" si="6"/>
        <v>17</v>
      </c>
      <c r="L122" s="39"/>
      <c r="O122" s="69"/>
    </row>
    <row r="123" spans="1:15" ht="12.75">
      <c r="A123" s="37">
        <v>30</v>
      </c>
      <c r="B123" s="85" t="s">
        <v>219</v>
      </c>
      <c r="C123" s="60"/>
      <c r="D123" s="60"/>
      <c r="E123" s="60">
        <v>1</v>
      </c>
      <c r="F123" s="60"/>
      <c r="G123" s="60">
        <v>10</v>
      </c>
      <c r="H123" s="60">
        <v>6</v>
      </c>
      <c r="I123" s="60"/>
      <c r="J123" s="60"/>
      <c r="K123" s="38">
        <f t="shared" si="6"/>
        <v>17</v>
      </c>
      <c r="L123" s="39"/>
      <c r="O123" s="69"/>
    </row>
    <row r="124" spans="1:15" ht="12.75">
      <c r="A124" s="37">
        <v>31</v>
      </c>
      <c r="B124" s="60" t="s">
        <v>332</v>
      </c>
      <c r="C124" s="60"/>
      <c r="D124" s="60"/>
      <c r="E124" s="60"/>
      <c r="F124" s="60"/>
      <c r="G124" s="60"/>
      <c r="H124" s="60">
        <v>5</v>
      </c>
      <c r="I124" s="60">
        <v>8</v>
      </c>
      <c r="J124" s="60"/>
      <c r="K124" s="38">
        <f t="shared" si="6"/>
        <v>13</v>
      </c>
      <c r="L124" s="39"/>
      <c r="O124" s="69"/>
    </row>
    <row r="125" spans="1:15" ht="12.75">
      <c r="A125" s="37">
        <v>32</v>
      </c>
      <c r="B125" s="60" t="s">
        <v>306</v>
      </c>
      <c r="C125" s="60"/>
      <c r="D125" s="60"/>
      <c r="E125" s="60"/>
      <c r="F125" s="60">
        <v>13</v>
      </c>
      <c r="G125" s="60"/>
      <c r="H125" s="60"/>
      <c r="I125" s="60"/>
      <c r="J125" s="60"/>
      <c r="K125" s="38">
        <f t="shared" si="6"/>
        <v>13</v>
      </c>
      <c r="L125" s="39"/>
      <c r="O125" s="69"/>
    </row>
    <row r="126" spans="1:15" ht="12.75">
      <c r="A126" s="37">
        <v>33</v>
      </c>
      <c r="B126" s="85" t="s">
        <v>229</v>
      </c>
      <c r="C126" s="60"/>
      <c r="D126" s="60"/>
      <c r="E126" s="60">
        <v>13</v>
      </c>
      <c r="F126" s="60"/>
      <c r="G126" s="60"/>
      <c r="H126" s="60"/>
      <c r="I126" s="60"/>
      <c r="J126" s="60"/>
      <c r="K126" s="38">
        <f aca="true" t="shared" si="7" ref="K126:K157">SUM(C126:J126)</f>
        <v>13</v>
      </c>
      <c r="L126" s="39"/>
      <c r="O126" s="69"/>
    </row>
    <row r="127" spans="1:15" ht="12.75">
      <c r="A127" s="37">
        <v>34</v>
      </c>
      <c r="B127" s="85" t="s">
        <v>230</v>
      </c>
      <c r="C127" s="60"/>
      <c r="D127" s="60"/>
      <c r="E127" s="60">
        <v>11</v>
      </c>
      <c r="F127" s="60"/>
      <c r="G127" s="60"/>
      <c r="H127" s="60"/>
      <c r="I127" s="60"/>
      <c r="J127" s="60"/>
      <c r="K127" s="38">
        <f t="shared" si="7"/>
        <v>11</v>
      </c>
      <c r="L127" s="39"/>
      <c r="O127" s="69"/>
    </row>
    <row r="128" spans="1:15" ht="12.75">
      <c r="A128" s="37">
        <v>35</v>
      </c>
      <c r="B128" s="60" t="s">
        <v>245</v>
      </c>
      <c r="C128" s="60"/>
      <c r="D128" s="60"/>
      <c r="E128" s="60"/>
      <c r="F128" s="60"/>
      <c r="G128" s="60"/>
      <c r="H128" s="60">
        <v>10</v>
      </c>
      <c r="I128" s="60"/>
      <c r="J128" s="60"/>
      <c r="K128" s="38">
        <f t="shared" si="7"/>
        <v>10</v>
      </c>
      <c r="L128" s="39"/>
      <c r="O128" s="69"/>
    </row>
    <row r="129" spans="1:15" ht="12.75">
      <c r="A129" s="37">
        <v>36</v>
      </c>
      <c r="B129" s="85" t="s">
        <v>121</v>
      </c>
      <c r="C129" s="58">
        <v>5</v>
      </c>
      <c r="D129" s="60">
        <v>4</v>
      </c>
      <c r="E129" s="60">
        <v>1</v>
      </c>
      <c r="F129" s="60"/>
      <c r="G129" s="60"/>
      <c r="H129" s="60"/>
      <c r="I129" s="60"/>
      <c r="J129" s="60"/>
      <c r="K129" s="38">
        <f t="shared" si="7"/>
        <v>10</v>
      </c>
      <c r="L129" s="39"/>
      <c r="O129" s="69"/>
    </row>
    <row r="130" spans="1:15" ht="12.75">
      <c r="A130" s="37">
        <v>37</v>
      </c>
      <c r="B130" s="60" t="s">
        <v>439</v>
      </c>
      <c r="C130" s="60"/>
      <c r="D130" s="60"/>
      <c r="E130" s="60"/>
      <c r="F130" s="60"/>
      <c r="G130" s="60"/>
      <c r="H130" s="60"/>
      <c r="I130" s="60">
        <v>9</v>
      </c>
      <c r="J130" s="60"/>
      <c r="K130" s="38">
        <f t="shared" si="7"/>
        <v>9</v>
      </c>
      <c r="L130" s="39"/>
      <c r="O130" s="69"/>
    </row>
    <row r="131" spans="1:15" ht="12.75">
      <c r="A131" s="37">
        <v>38</v>
      </c>
      <c r="B131" s="85" t="s">
        <v>122</v>
      </c>
      <c r="C131" s="58">
        <v>4</v>
      </c>
      <c r="D131" s="60">
        <v>3</v>
      </c>
      <c r="E131" s="60">
        <v>1</v>
      </c>
      <c r="F131" s="60"/>
      <c r="G131" s="60"/>
      <c r="H131" s="60"/>
      <c r="I131" s="60"/>
      <c r="J131" s="60"/>
      <c r="K131" s="38">
        <f t="shared" si="7"/>
        <v>8</v>
      </c>
      <c r="L131" s="39"/>
      <c r="O131" s="69"/>
    </row>
    <row r="132" spans="1:15" ht="12.75">
      <c r="A132" s="37">
        <v>39</v>
      </c>
      <c r="B132" s="60" t="s">
        <v>372</v>
      </c>
      <c r="C132" s="60"/>
      <c r="D132" s="60"/>
      <c r="E132" s="60"/>
      <c r="F132" s="60"/>
      <c r="G132" s="60">
        <v>8</v>
      </c>
      <c r="H132" s="60"/>
      <c r="I132" s="60"/>
      <c r="J132" s="60"/>
      <c r="K132" s="38">
        <f t="shared" si="7"/>
        <v>8</v>
      </c>
      <c r="L132" s="39"/>
      <c r="O132" s="69"/>
    </row>
    <row r="133" spans="1:15" ht="12.75">
      <c r="A133" s="37">
        <v>40</v>
      </c>
      <c r="B133" s="85" t="s">
        <v>80</v>
      </c>
      <c r="C133" s="58">
        <v>7</v>
      </c>
      <c r="D133" s="60"/>
      <c r="E133" s="60"/>
      <c r="F133" s="60"/>
      <c r="G133" s="60"/>
      <c r="H133" s="60"/>
      <c r="I133" s="60"/>
      <c r="J133" s="60"/>
      <c r="K133" s="38">
        <f t="shared" si="7"/>
        <v>7</v>
      </c>
      <c r="L133" s="39"/>
      <c r="O133" s="69"/>
    </row>
    <row r="134" spans="1:12" ht="12.75">
      <c r="A134" s="37">
        <v>41</v>
      </c>
      <c r="B134" s="85" t="s">
        <v>186</v>
      </c>
      <c r="C134" s="60"/>
      <c r="D134" s="60">
        <v>5</v>
      </c>
      <c r="E134" s="60">
        <v>1</v>
      </c>
      <c r="F134" s="60">
        <v>1</v>
      </c>
      <c r="G134" s="60"/>
      <c r="H134" s="60"/>
      <c r="I134" s="60"/>
      <c r="J134" s="60"/>
      <c r="K134" s="38">
        <f t="shared" si="7"/>
        <v>7</v>
      </c>
      <c r="L134" s="39"/>
    </row>
    <row r="135" spans="1:12" ht="12.75">
      <c r="A135" s="37">
        <v>42</v>
      </c>
      <c r="B135" s="85" t="s">
        <v>238</v>
      </c>
      <c r="C135" s="60"/>
      <c r="D135" s="60"/>
      <c r="E135" s="60">
        <v>5</v>
      </c>
      <c r="F135" s="60">
        <v>2</v>
      </c>
      <c r="G135" s="60"/>
      <c r="H135" s="60"/>
      <c r="I135" s="60"/>
      <c r="J135" s="60"/>
      <c r="K135" s="38">
        <f t="shared" si="7"/>
        <v>7</v>
      </c>
      <c r="L135" s="39"/>
    </row>
    <row r="136" spans="1:15" ht="12.75">
      <c r="A136" s="37">
        <v>43</v>
      </c>
      <c r="B136" s="60" t="s">
        <v>442</v>
      </c>
      <c r="C136" s="60"/>
      <c r="D136" s="60"/>
      <c r="E136" s="60"/>
      <c r="F136" s="60"/>
      <c r="G136" s="60"/>
      <c r="H136" s="60"/>
      <c r="I136" s="60">
        <v>7</v>
      </c>
      <c r="J136" s="60"/>
      <c r="K136" s="38">
        <f t="shared" si="7"/>
        <v>7</v>
      </c>
      <c r="L136" s="39"/>
      <c r="O136" s="69"/>
    </row>
    <row r="137" spans="1:15" ht="12.75">
      <c r="A137" s="37">
        <v>44</v>
      </c>
      <c r="B137" s="85" t="s">
        <v>78</v>
      </c>
      <c r="C137" s="58">
        <v>6</v>
      </c>
      <c r="D137" s="60"/>
      <c r="E137" s="60"/>
      <c r="F137" s="60"/>
      <c r="G137" s="60"/>
      <c r="H137" s="60"/>
      <c r="I137" s="60"/>
      <c r="J137" s="60"/>
      <c r="K137" s="38">
        <f t="shared" si="7"/>
        <v>6</v>
      </c>
      <c r="L137" s="39"/>
      <c r="O137" s="69"/>
    </row>
    <row r="138" spans="1:15" ht="12.75">
      <c r="A138" s="37">
        <v>45</v>
      </c>
      <c r="B138" s="60" t="s">
        <v>308</v>
      </c>
      <c r="C138" s="60"/>
      <c r="D138" s="60"/>
      <c r="E138" s="60"/>
      <c r="F138" s="60">
        <v>5</v>
      </c>
      <c r="G138" s="60"/>
      <c r="H138" s="60"/>
      <c r="I138" s="60"/>
      <c r="J138" s="60"/>
      <c r="K138" s="38">
        <f t="shared" si="7"/>
        <v>5</v>
      </c>
      <c r="L138" s="39"/>
      <c r="O138" s="69"/>
    </row>
    <row r="139" spans="1:15" ht="12.75">
      <c r="A139" s="37">
        <v>46</v>
      </c>
      <c r="B139" s="60" t="s">
        <v>321</v>
      </c>
      <c r="C139" s="60"/>
      <c r="D139" s="60"/>
      <c r="E139" s="60"/>
      <c r="F139" s="60"/>
      <c r="G139" s="60"/>
      <c r="H139" s="60">
        <v>4</v>
      </c>
      <c r="I139" s="60"/>
      <c r="J139" s="60"/>
      <c r="K139" s="38">
        <f t="shared" si="7"/>
        <v>4</v>
      </c>
      <c r="L139" s="39"/>
      <c r="O139" s="69"/>
    </row>
    <row r="140" spans="1:15" ht="12.75">
      <c r="A140" s="37">
        <v>47</v>
      </c>
      <c r="B140" s="60" t="s">
        <v>214</v>
      </c>
      <c r="C140" s="60"/>
      <c r="D140" s="60"/>
      <c r="E140" s="60"/>
      <c r="F140" s="60">
        <v>3</v>
      </c>
      <c r="G140" s="60"/>
      <c r="H140" s="60"/>
      <c r="I140" s="60"/>
      <c r="J140" s="60"/>
      <c r="K140" s="38">
        <f t="shared" si="7"/>
        <v>3</v>
      </c>
      <c r="L140" s="39"/>
      <c r="O140" s="69"/>
    </row>
    <row r="141" spans="1:12" ht="12.75">
      <c r="A141" s="37">
        <v>48</v>
      </c>
      <c r="B141" s="85" t="s">
        <v>188</v>
      </c>
      <c r="C141" s="60"/>
      <c r="D141" s="60">
        <v>2</v>
      </c>
      <c r="E141" s="60"/>
      <c r="F141" s="60">
        <v>1</v>
      </c>
      <c r="G141" s="60"/>
      <c r="H141" s="60"/>
      <c r="I141" s="60"/>
      <c r="J141" s="60"/>
      <c r="K141" s="38">
        <f t="shared" si="7"/>
        <v>3</v>
      </c>
      <c r="L141" s="39"/>
    </row>
    <row r="142" spans="1:15" ht="12.75">
      <c r="A142" s="37">
        <v>49</v>
      </c>
      <c r="B142" s="85" t="s">
        <v>233</v>
      </c>
      <c r="C142" s="60"/>
      <c r="D142" s="60"/>
      <c r="E142" s="60">
        <v>2</v>
      </c>
      <c r="F142" s="60"/>
      <c r="G142" s="60"/>
      <c r="H142" s="60"/>
      <c r="I142" s="60"/>
      <c r="J142" s="60"/>
      <c r="K142" s="38">
        <f t="shared" si="7"/>
        <v>2</v>
      </c>
      <c r="L142" s="39"/>
      <c r="O142" s="69"/>
    </row>
    <row r="143" spans="1:15" ht="12.75">
      <c r="A143" s="37">
        <v>50</v>
      </c>
      <c r="B143" s="85" t="s">
        <v>234</v>
      </c>
      <c r="C143" s="60"/>
      <c r="D143" s="60"/>
      <c r="E143" s="60">
        <v>1</v>
      </c>
      <c r="F143" s="60">
        <v>1</v>
      </c>
      <c r="G143" s="60"/>
      <c r="H143" s="60"/>
      <c r="I143" s="60"/>
      <c r="J143" s="60"/>
      <c r="K143" s="38">
        <f t="shared" si="7"/>
        <v>2</v>
      </c>
      <c r="L143" s="39"/>
      <c r="O143" s="69"/>
    </row>
    <row r="144" spans="1:15" ht="12.75">
      <c r="A144" s="37">
        <v>51</v>
      </c>
      <c r="B144" s="60" t="s">
        <v>310</v>
      </c>
      <c r="C144" s="60"/>
      <c r="D144" s="60"/>
      <c r="E144" s="60"/>
      <c r="F144" s="60">
        <v>1</v>
      </c>
      <c r="G144" s="60"/>
      <c r="H144" s="60"/>
      <c r="I144" s="60"/>
      <c r="J144" s="60"/>
      <c r="K144" s="38">
        <f t="shared" si="7"/>
        <v>1</v>
      </c>
      <c r="L144" s="39"/>
      <c r="O144" s="69"/>
    </row>
    <row r="145" spans="1:15" ht="13.5" thickBot="1">
      <c r="A145" s="89"/>
      <c r="B145" s="60"/>
      <c r="C145" s="37">
        <f aca="true" t="shared" si="8" ref="C145:J145">COUNT(C94:C144)</f>
        <v>19</v>
      </c>
      <c r="D145" s="37">
        <f t="shared" si="8"/>
        <v>22</v>
      </c>
      <c r="E145" s="37">
        <f t="shared" si="8"/>
        <v>27</v>
      </c>
      <c r="F145" s="37">
        <f t="shared" si="8"/>
        <v>29</v>
      </c>
      <c r="G145" s="37">
        <f t="shared" si="8"/>
        <v>16</v>
      </c>
      <c r="H145" s="37">
        <f t="shared" si="8"/>
        <v>19</v>
      </c>
      <c r="I145" s="37">
        <f t="shared" si="8"/>
        <v>17</v>
      </c>
      <c r="J145" s="37">
        <f t="shared" si="8"/>
        <v>0</v>
      </c>
      <c r="K145" s="45"/>
      <c r="L145" s="39"/>
      <c r="O145" s="69"/>
    </row>
    <row r="146" spans="1:15" ht="12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O146" s="69"/>
    </row>
    <row r="147" spans="1:15" ht="13.5" thickBot="1">
      <c r="A147" s="31"/>
      <c r="B147" s="88" t="s">
        <v>16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O147" s="69"/>
    </row>
    <row r="148" spans="1:15" ht="13.5" thickBot="1">
      <c r="A148" s="32"/>
      <c r="B148" s="32"/>
      <c r="C148" s="32" t="s">
        <v>2</v>
      </c>
      <c r="D148" s="32" t="s">
        <v>3</v>
      </c>
      <c r="E148" s="32" t="s">
        <v>4</v>
      </c>
      <c r="F148" s="32" t="s">
        <v>5</v>
      </c>
      <c r="G148" s="32" t="s">
        <v>1</v>
      </c>
      <c r="H148" s="32" t="s">
        <v>6</v>
      </c>
      <c r="I148" s="32" t="s">
        <v>7</v>
      </c>
      <c r="J148" s="32" t="s">
        <v>169</v>
      </c>
      <c r="K148" s="33" t="s">
        <v>8</v>
      </c>
      <c r="L148" s="34" t="s">
        <v>9</v>
      </c>
      <c r="O148" s="69"/>
    </row>
    <row r="149" spans="1:18" ht="13.5" thickTop="1">
      <c r="A149" s="37">
        <v>1</v>
      </c>
      <c r="B149" s="85" t="s">
        <v>200</v>
      </c>
      <c r="C149" s="60"/>
      <c r="D149" s="60">
        <v>19</v>
      </c>
      <c r="E149" s="60">
        <v>19</v>
      </c>
      <c r="F149" s="60">
        <v>25</v>
      </c>
      <c r="G149" s="60">
        <v>25</v>
      </c>
      <c r="H149" s="60">
        <v>18</v>
      </c>
      <c r="I149" s="60">
        <v>30</v>
      </c>
      <c r="J149" s="60"/>
      <c r="K149" s="38">
        <f aca="true" t="shared" si="9" ref="K149:K182">SUM(C149:J149)</f>
        <v>136</v>
      </c>
      <c r="L149" s="40"/>
      <c r="N149" s="69"/>
      <c r="O149" s="69"/>
      <c r="P149" s="106"/>
      <c r="Q149" s="105"/>
      <c r="R149" s="105"/>
    </row>
    <row r="150" spans="1:18" ht="12.75">
      <c r="A150" s="37">
        <v>2</v>
      </c>
      <c r="B150" s="85" t="s">
        <v>201</v>
      </c>
      <c r="C150" s="60"/>
      <c r="D150" s="60">
        <v>18</v>
      </c>
      <c r="E150" s="60">
        <v>25</v>
      </c>
      <c r="F150" s="60">
        <v>21</v>
      </c>
      <c r="G150" s="60">
        <v>30</v>
      </c>
      <c r="H150" s="60">
        <v>21</v>
      </c>
      <c r="I150" s="60">
        <v>21</v>
      </c>
      <c r="J150" s="60"/>
      <c r="K150" s="38">
        <f t="shared" si="9"/>
        <v>136</v>
      </c>
      <c r="L150" s="40"/>
      <c r="N150" s="69"/>
      <c r="O150" s="69"/>
      <c r="P150" s="106"/>
      <c r="Q150" s="105"/>
      <c r="R150" s="105"/>
    </row>
    <row r="151" spans="1:18" ht="12.75">
      <c r="A151" s="37">
        <v>3</v>
      </c>
      <c r="B151" s="85" t="s">
        <v>73</v>
      </c>
      <c r="C151" s="65">
        <v>30</v>
      </c>
      <c r="D151" s="63">
        <v>15</v>
      </c>
      <c r="E151" s="63">
        <v>17</v>
      </c>
      <c r="F151" s="60">
        <v>30</v>
      </c>
      <c r="G151" s="60"/>
      <c r="H151" s="60">
        <v>19</v>
      </c>
      <c r="I151" s="60">
        <v>19</v>
      </c>
      <c r="J151" s="60"/>
      <c r="K151" s="36">
        <f t="shared" si="9"/>
        <v>130</v>
      </c>
      <c r="L151" s="40"/>
      <c r="O151" s="69"/>
      <c r="P151" s="69"/>
      <c r="Q151" s="106"/>
      <c r="R151" s="105"/>
    </row>
    <row r="152" spans="1:18" ht="12.75">
      <c r="A152" s="37">
        <v>4</v>
      </c>
      <c r="B152" s="85" t="s">
        <v>75</v>
      </c>
      <c r="C152" s="112">
        <v>25</v>
      </c>
      <c r="D152" s="63">
        <v>21</v>
      </c>
      <c r="E152" s="113">
        <v>30</v>
      </c>
      <c r="F152" s="60"/>
      <c r="G152" s="60">
        <v>17</v>
      </c>
      <c r="H152" s="60">
        <v>10</v>
      </c>
      <c r="I152" s="60"/>
      <c r="J152" s="60"/>
      <c r="K152" s="36">
        <f t="shared" si="9"/>
        <v>103</v>
      </c>
      <c r="L152" s="40"/>
      <c r="N152" s="69"/>
      <c r="O152" s="69"/>
      <c r="P152" s="106"/>
      <c r="Q152" s="105"/>
      <c r="R152" s="105"/>
    </row>
    <row r="153" spans="1:18" ht="12.75">
      <c r="A153" s="37">
        <v>5</v>
      </c>
      <c r="B153" s="85" t="s">
        <v>202</v>
      </c>
      <c r="C153" s="60"/>
      <c r="D153" s="60">
        <v>17</v>
      </c>
      <c r="E153" s="60">
        <v>15</v>
      </c>
      <c r="F153" s="60">
        <v>13</v>
      </c>
      <c r="G153" s="60">
        <v>21</v>
      </c>
      <c r="H153" s="37"/>
      <c r="I153" s="60">
        <v>25</v>
      </c>
      <c r="J153" s="37"/>
      <c r="K153" s="38">
        <f t="shared" si="9"/>
        <v>91</v>
      </c>
      <c r="L153" s="40"/>
      <c r="N153" s="69"/>
      <c r="O153" s="69"/>
      <c r="P153" s="106"/>
      <c r="Q153" s="105"/>
      <c r="R153" s="105"/>
    </row>
    <row r="154" spans="1:18" ht="12.75">
      <c r="A154" s="37">
        <v>6</v>
      </c>
      <c r="B154" s="85" t="s">
        <v>98</v>
      </c>
      <c r="C154" s="65"/>
      <c r="D154" s="64">
        <v>14</v>
      </c>
      <c r="E154" s="64">
        <v>10</v>
      </c>
      <c r="F154" s="62">
        <v>9</v>
      </c>
      <c r="G154" s="62">
        <v>16</v>
      </c>
      <c r="H154" s="62">
        <v>9</v>
      </c>
      <c r="I154" s="114">
        <v>30</v>
      </c>
      <c r="J154" s="62"/>
      <c r="K154" s="38">
        <f t="shared" si="9"/>
        <v>88</v>
      </c>
      <c r="L154" s="42"/>
      <c r="O154" s="69"/>
      <c r="P154" s="69"/>
      <c r="Q154" s="106"/>
      <c r="R154" s="105"/>
    </row>
    <row r="155" spans="1:18" ht="12.75">
      <c r="A155" s="37">
        <v>7</v>
      </c>
      <c r="B155" s="85" t="s">
        <v>243</v>
      </c>
      <c r="C155" s="65"/>
      <c r="D155" s="64"/>
      <c r="E155" s="64">
        <v>30</v>
      </c>
      <c r="F155" s="62">
        <v>18</v>
      </c>
      <c r="G155" s="62"/>
      <c r="H155" s="62">
        <v>16</v>
      </c>
      <c r="I155" s="62"/>
      <c r="J155" s="62"/>
      <c r="K155" s="38">
        <f t="shared" si="9"/>
        <v>64</v>
      </c>
      <c r="L155" s="42"/>
      <c r="N155" s="69"/>
      <c r="O155" s="69"/>
      <c r="P155" s="106"/>
      <c r="Q155" s="105"/>
      <c r="R155" s="105"/>
    </row>
    <row r="156" spans="1:18" ht="12.75">
      <c r="A156" s="37">
        <v>8</v>
      </c>
      <c r="B156" s="85" t="s">
        <v>131</v>
      </c>
      <c r="C156" s="65">
        <v>21</v>
      </c>
      <c r="D156" s="63"/>
      <c r="E156" s="63">
        <v>9</v>
      </c>
      <c r="F156" s="60"/>
      <c r="G156" s="60">
        <v>13</v>
      </c>
      <c r="H156" s="60"/>
      <c r="I156" s="60">
        <v>17</v>
      </c>
      <c r="J156" s="60"/>
      <c r="K156" s="36">
        <f t="shared" si="9"/>
        <v>60</v>
      </c>
      <c r="L156" s="40"/>
      <c r="O156" s="69"/>
      <c r="P156" s="69"/>
      <c r="Q156" s="106"/>
      <c r="R156" s="105"/>
    </row>
    <row r="157" spans="1:18" ht="12.75">
      <c r="A157" s="37">
        <v>9</v>
      </c>
      <c r="B157" s="85" t="s">
        <v>76</v>
      </c>
      <c r="C157" s="65"/>
      <c r="D157" s="64">
        <v>16</v>
      </c>
      <c r="E157" s="64">
        <v>11</v>
      </c>
      <c r="F157" s="62">
        <v>10</v>
      </c>
      <c r="G157" s="62">
        <v>15</v>
      </c>
      <c r="H157" s="62">
        <v>6</v>
      </c>
      <c r="I157" s="62"/>
      <c r="J157" s="62"/>
      <c r="K157" s="38">
        <f t="shared" si="9"/>
        <v>58</v>
      </c>
      <c r="L157" s="42"/>
      <c r="N157" s="69"/>
      <c r="O157" s="69"/>
      <c r="P157" s="106"/>
      <c r="Q157" s="105"/>
      <c r="R157" s="105"/>
    </row>
    <row r="158" spans="1:18" ht="12.75">
      <c r="A158" s="37">
        <v>10</v>
      </c>
      <c r="B158" s="85" t="s">
        <v>250</v>
      </c>
      <c r="C158" s="65"/>
      <c r="D158" s="64"/>
      <c r="E158" s="64">
        <v>18</v>
      </c>
      <c r="F158" s="62">
        <v>16</v>
      </c>
      <c r="G158" s="62"/>
      <c r="H158" s="62">
        <v>14</v>
      </c>
      <c r="I158" s="62"/>
      <c r="J158" s="62"/>
      <c r="K158" s="38">
        <f t="shared" si="9"/>
        <v>48</v>
      </c>
      <c r="L158" s="42"/>
      <c r="O158" s="69"/>
      <c r="P158" s="69"/>
      <c r="Q158" s="106"/>
      <c r="R158" s="105"/>
    </row>
    <row r="159" spans="1:18" ht="12.75">
      <c r="A159" s="37">
        <v>11</v>
      </c>
      <c r="B159" s="85" t="s">
        <v>319</v>
      </c>
      <c r="C159" s="65"/>
      <c r="D159" s="64"/>
      <c r="E159" s="64"/>
      <c r="F159" s="62">
        <v>19</v>
      </c>
      <c r="G159" s="62"/>
      <c r="H159" s="62">
        <v>25</v>
      </c>
      <c r="I159" s="62"/>
      <c r="J159" s="62"/>
      <c r="K159" s="38">
        <f t="shared" si="9"/>
        <v>44</v>
      </c>
      <c r="L159" s="42"/>
      <c r="O159" s="69"/>
      <c r="P159" s="69"/>
      <c r="Q159" s="106"/>
      <c r="R159" s="105"/>
    </row>
    <row r="160" spans="1:18" ht="12.75">
      <c r="A160" s="37">
        <v>12</v>
      </c>
      <c r="B160" s="85" t="s">
        <v>246</v>
      </c>
      <c r="C160" s="65"/>
      <c r="D160" s="64"/>
      <c r="E160" s="64">
        <v>14</v>
      </c>
      <c r="F160" s="62">
        <v>14</v>
      </c>
      <c r="G160" s="62"/>
      <c r="H160" s="62">
        <v>15</v>
      </c>
      <c r="I160" s="62"/>
      <c r="J160" s="62"/>
      <c r="K160" s="38">
        <f t="shared" si="9"/>
        <v>43</v>
      </c>
      <c r="L160" s="42"/>
      <c r="O160" s="69"/>
      <c r="P160" s="69"/>
      <c r="Q160" s="106"/>
      <c r="R160" s="105"/>
    </row>
    <row r="161" spans="1:18" ht="12.75">
      <c r="A161" s="37">
        <v>13</v>
      </c>
      <c r="B161" s="85" t="s">
        <v>199</v>
      </c>
      <c r="C161" s="63"/>
      <c r="D161" s="63">
        <v>25</v>
      </c>
      <c r="E161" s="60"/>
      <c r="F161" s="60">
        <v>17</v>
      </c>
      <c r="G161" s="60"/>
      <c r="H161" s="60"/>
      <c r="I161" s="60"/>
      <c r="J161" s="60"/>
      <c r="K161" s="38">
        <f t="shared" si="9"/>
        <v>42</v>
      </c>
      <c r="L161" s="40"/>
      <c r="N161" s="69"/>
      <c r="O161" s="69"/>
      <c r="P161" s="106"/>
      <c r="Q161" s="105"/>
      <c r="R161" s="105"/>
    </row>
    <row r="162" spans="1:18" ht="12.75">
      <c r="A162" s="37">
        <v>14</v>
      </c>
      <c r="B162" s="85" t="s">
        <v>252</v>
      </c>
      <c r="C162" s="65"/>
      <c r="D162" s="64"/>
      <c r="E162" s="64">
        <v>13</v>
      </c>
      <c r="F162" s="62">
        <v>11</v>
      </c>
      <c r="G162" s="62"/>
      <c r="H162" s="62">
        <v>13</v>
      </c>
      <c r="I162" s="62"/>
      <c r="J162" s="62"/>
      <c r="K162" s="38">
        <f t="shared" si="9"/>
        <v>37</v>
      </c>
      <c r="L162" s="42"/>
      <c r="O162" s="69"/>
      <c r="P162" s="69"/>
      <c r="Q162" s="106"/>
      <c r="R162" s="105"/>
    </row>
    <row r="163" spans="1:15" ht="12.75">
      <c r="A163" s="37">
        <v>15</v>
      </c>
      <c r="B163" s="85" t="s">
        <v>376</v>
      </c>
      <c r="C163" s="65"/>
      <c r="D163" s="64"/>
      <c r="E163" s="64"/>
      <c r="F163" s="62"/>
      <c r="G163" s="62">
        <v>18</v>
      </c>
      <c r="H163" s="62">
        <v>17</v>
      </c>
      <c r="I163" s="62"/>
      <c r="J163" s="62"/>
      <c r="K163" s="38">
        <f t="shared" si="9"/>
        <v>35</v>
      </c>
      <c r="L163" s="42"/>
      <c r="O163" s="69"/>
    </row>
    <row r="164" spans="1:15" ht="12.75">
      <c r="A164" s="37">
        <v>16</v>
      </c>
      <c r="B164" s="85" t="s">
        <v>238</v>
      </c>
      <c r="C164" s="65"/>
      <c r="D164" s="64"/>
      <c r="E164" s="64"/>
      <c r="F164" s="62"/>
      <c r="G164" s="62"/>
      <c r="H164" s="62">
        <v>30</v>
      </c>
      <c r="I164" s="62"/>
      <c r="J164" s="62"/>
      <c r="K164" s="38">
        <f t="shared" si="9"/>
        <v>30</v>
      </c>
      <c r="L164" s="42"/>
      <c r="O164" s="69"/>
    </row>
    <row r="165" spans="1:18" ht="12.75">
      <c r="A165" s="37">
        <v>17</v>
      </c>
      <c r="B165" s="85" t="s">
        <v>198</v>
      </c>
      <c r="C165" s="60"/>
      <c r="D165" s="60">
        <v>30</v>
      </c>
      <c r="E165" s="60"/>
      <c r="F165" s="60"/>
      <c r="G165" s="60"/>
      <c r="H165" s="60"/>
      <c r="I165" s="60"/>
      <c r="J165" s="60"/>
      <c r="K165" s="38">
        <f t="shared" si="9"/>
        <v>30</v>
      </c>
      <c r="L165" s="40"/>
      <c r="O165" s="69"/>
      <c r="P165" s="69"/>
      <c r="Q165" s="106"/>
      <c r="R165" s="105"/>
    </row>
    <row r="166" spans="1:18" ht="12.75">
      <c r="A166" s="37">
        <v>18</v>
      </c>
      <c r="B166" s="85" t="s">
        <v>320</v>
      </c>
      <c r="C166" s="65"/>
      <c r="D166" s="64"/>
      <c r="E166" s="64"/>
      <c r="F166" s="62">
        <v>12</v>
      </c>
      <c r="G166" s="62"/>
      <c r="H166" s="62">
        <v>11</v>
      </c>
      <c r="I166" s="62"/>
      <c r="J166" s="62"/>
      <c r="K166" s="38">
        <f t="shared" si="9"/>
        <v>23</v>
      </c>
      <c r="L166" s="42"/>
      <c r="O166" s="69"/>
      <c r="P166" s="69"/>
      <c r="Q166" s="106"/>
      <c r="R166" s="105"/>
    </row>
    <row r="167" spans="1:18" ht="12.75">
      <c r="A167" s="37">
        <v>19</v>
      </c>
      <c r="B167" s="85" t="s">
        <v>245</v>
      </c>
      <c r="C167" s="65"/>
      <c r="D167" s="64"/>
      <c r="E167" s="64">
        <v>21</v>
      </c>
      <c r="F167" s="62"/>
      <c r="G167" s="62"/>
      <c r="H167" s="62"/>
      <c r="I167" s="62"/>
      <c r="J167" s="62"/>
      <c r="K167" s="38">
        <f t="shared" si="9"/>
        <v>21</v>
      </c>
      <c r="L167" s="42"/>
      <c r="O167" s="69"/>
      <c r="P167" s="69"/>
      <c r="Q167" s="106"/>
      <c r="R167" s="105"/>
    </row>
    <row r="168" spans="1:15" ht="12.75">
      <c r="A168" s="37">
        <v>20</v>
      </c>
      <c r="B168" s="85" t="s">
        <v>253</v>
      </c>
      <c r="C168" s="65"/>
      <c r="D168" s="64"/>
      <c r="E168" s="64">
        <v>12</v>
      </c>
      <c r="F168" s="62"/>
      <c r="G168" s="62"/>
      <c r="H168" s="62">
        <v>7</v>
      </c>
      <c r="I168" s="62"/>
      <c r="J168" s="62"/>
      <c r="K168" s="38">
        <f t="shared" si="9"/>
        <v>19</v>
      </c>
      <c r="L168" s="42"/>
      <c r="O168" s="69"/>
    </row>
    <row r="169" spans="1:15" ht="12.75">
      <c r="A169" s="37">
        <v>21</v>
      </c>
      <c r="B169" s="85" t="s">
        <v>97</v>
      </c>
      <c r="C169" s="65"/>
      <c r="D169" s="64"/>
      <c r="E169" s="64"/>
      <c r="F169" s="62"/>
      <c r="G169" s="62">
        <v>19</v>
      </c>
      <c r="H169" s="62"/>
      <c r="I169" s="62"/>
      <c r="J169" s="62"/>
      <c r="K169" s="38">
        <f t="shared" si="9"/>
        <v>19</v>
      </c>
      <c r="L169" s="42"/>
      <c r="O169" s="69"/>
    </row>
    <row r="170" spans="1:15" ht="12.75">
      <c r="A170" s="37">
        <v>22</v>
      </c>
      <c r="B170" s="85" t="s">
        <v>221</v>
      </c>
      <c r="C170" s="65"/>
      <c r="D170" s="64"/>
      <c r="E170" s="64"/>
      <c r="F170" s="62"/>
      <c r="G170" s="62"/>
      <c r="H170" s="62"/>
      <c r="I170" s="62">
        <v>18</v>
      </c>
      <c r="J170" s="62"/>
      <c r="K170" s="38">
        <f t="shared" si="9"/>
        <v>18</v>
      </c>
      <c r="L170" s="42"/>
      <c r="O170" s="69"/>
    </row>
    <row r="171" spans="1:18" ht="12.75">
      <c r="A171" s="37">
        <v>23</v>
      </c>
      <c r="B171" s="85" t="s">
        <v>251</v>
      </c>
      <c r="C171" s="65"/>
      <c r="D171" s="64"/>
      <c r="E171" s="64">
        <v>16</v>
      </c>
      <c r="F171" s="62"/>
      <c r="G171" s="62"/>
      <c r="H171" s="62"/>
      <c r="I171" s="62"/>
      <c r="J171" s="62"/>
      <c r="K171" s="38">
        <f t="shared" si="9"/>
        <v>16</v>
      </c>
      <c r="L171" s="42"/>
      <c r="O171" s="69"/>
      <c r="P171" s="69"/>
      <c r="Q171" s="106"/>
      <c r="R171" s="105"/>
    </row>
    <row r="172" spans="1:18" ht="12.75">
      <c r="A172" s="37">
        <v>24</v>
      </c>
      <c r="B172" s="85" t="s">
        <v>184</v>
      </c>
      <c r="C172" s="65"/>
      <c r="D172" s="64"/>
      <c r="E172" s="64"/>
      <c r="F172" s="62">
        <v>15</v>
      </c>
      <c r="G172" s="62"/>
      <c r="H172" s="62"/>
      <c r="I172" s="62"/>
      <c r="J172" s="62"/>
      <c r="K172" s="38">
        <f t="shared" si="9"/>
        <v>15</v>
      </c>
      <c r="L172" s="42"/>
      <c r="O172" s="69"/>
      <c r="P172" s="69"/>
      <c r="Q172" s="106"/>
      <c r="R172" s="105"/>
    </row>
    <row r="173" spans="1:15" ht="12.75">
      <c r="A173" s="37">
        <v>25</v>
      </c>
      <c r="B173" s="85" t="s">
        <v>322</v>
      </c>
      <c r="C173" s="65"/>
      <c r="D173" s="64"/>
      <c r="E173" s="64"/>
      <c r="F173" s="62">
        <v>7</v>
      </c>
      <c r="G173" s="62"/>
      <c r="H173" s="62">
        <v>8</v>
      </c>
      <c r="I173" s="62"/>
      <c r="J173" s="62"/>
      <c r="K173" s="38">
        <f t="shared" si="9"/>
        <v>15</v>
      </c>
      <c r="L173" s="42"/>
      <c r="O173" s="69"/>
    </row>
    <row r="174" spans="1:15" ht="12.75">
      <c r="A174" s="37">
        <v>26</v>
      </c>
      <c r="B174" s="85" t="s">
        <v>377</v>
      </c>
      <c r="C174" s="65"/>
      <c r="D174" s="64"/>
      <c r="E174" s="64"/>
      <c r="F174" s="62"/>
      <c r="G174" s="62">
        <v>14</v>
      </c>
      <c r="H174" s="62"/>
      <c r="I174" s="62"/>
      <c r="J174" s="62"/>
      <c r="K174" s="38">
        <f t="shared" si="9"/>
        <v>14</v>
      </c>
      <c r="L174" s="42"/>
      <c r="O174" s="69"/>
    </row>
    <row r="175" spans="1:15" ht="12.75">
      <c r="A175" s="37">
        <v>27</v>
      </c>
      <c r="B175" s="85" t="s">
        <v>378</v>
      </c>
      <c r="C175" s="65"/>
      <c r="D175" s="64"/>
      <c r="E175" s="64"/>
      <c r="F175" s="62"/>
      <c r="G175" s="62">
        <v>12</v>
      </c>
      <c r="H175" s="62"/>
      <c r="I175" s="62"/>
      <c r="J175" s="62"/>
      <c r="K175" s="38">
        <f t="shared" si="9"/>
        <v>12</v>
      </c>
      <c r="L175" s="42"/>
      <c r="O175" s="69"/>
    </row>
    <row r="176" spans="1:15" ht="12.75">
      <c r="A176" s="37">
        <v>28</v>
      </c>
      <c r="B176" s="85" t="s">
        <v>412</v>
      </c>
      <c r="C176" s="65"/>
      <c r="D176" s="64"/>
      <c r="E176" s="64"/>
      <c r="F176" s="62"/>
      <c r="G176" s="62"/>
      <c r="H176" s="62">
        <v>12</v>
      </c>
      <c r="I176" s="62"/>
      <c r="J176" s="62"/>
      <c r="K176" s="38">
        <f t="shared" si="9"/>
        <v>12</v>
      </c>
      <c r="L176" s="42"/>
      <c r="O176" s="69"/>
    </row>
    <row r="177" spans="1:15" ht="12.75">
      <c r="A177" s="37">
        <v>29</v>
      </c>
      <c r="B177" s="85" t="s">
        <v>321</v>
      </c>
      <c r="C177" s="65"/>
      <c r="D177" s="64"/>
      <c r="E177" s="64"/>
      <c r="F177" s="62">
        <v>8</v>
      </c>
      <c r="G177" s="62"/>
      <c r="H177" s="62"/>
      <c r="I177" s="62"/>
      <c r="J177" s="62"/>
      <c r="K177" s="38">
        <f t="shared" si="9"/>
        <v>8</v>
      </c>
      <c r="L177" s="42"/>
      <c r="O177" s="69"/>
    </row>
    <row r="178" spans="1:15" ht="12.75">
      <c r="A178" s="37">
        <v>30</v>
      </c>
      <c r="B178" s="85" t="s">
        <v>413</v>
      </c>
      <c r="C178" s="65"/>
      <c r="D178" s="64"/>
      <c r="E178" s="64"/>
      <c r="F178" s="62"/>
      <c r="G178" s="62"/>
      <c r="H178" s="62" t="s">
        <v>249</v>
      </c>
      <c r="I178" s="62"/>
      <c r="J178" s="62"/>
      <c r="K178" s="38">
        <f t="shared" si="9"/>
        <v>0</v>
      </c>
      <c r="L178" s="42"/>
      <c r="O178" s="69"/>
    </row>
    <row r="179" spans="1:15" ht="12.75">
      <c r="A179" s="37">
        <v>31</v>
      </c>
      <c r="B179" s="85" t="s">
        <v>414</v>
      </c>
      <c r="C179" s="65"/>
      <c r="D179" s="64"/>
      <c r="E179" s="64"/>
      <c r="F179" s="62"/>
      <c r="G179" s="62"/>
      <c r="H179" s="62" t="s">
        <v>249</v>
      </c>
      <c r="I179" s="62"/>
      <c r="J179" s="62"/>
      <c r="K179" s="38">
        <f t="shared" si="9"/>
        <v>0</v>
      </c>
      <c r="L179" s="42"/>
      <c r="O179" s="69"/>
    </row>
    <row r="180" spans="1:15" ht="12.75">
      <c r="A180" s="37"/>
      <c r="B180" s="85"/>
      <c r="C180" s="65"/>
      <c r="D180" s="64"/>
      <c r="E180" s="64"/>
      <c r="F180" s="62"/>
      <c r="G180" s="62"/>
      <c r="H180" s="62"/>
      <c r="I180" s="62"/>
      <c r="J180" s="62"/>
      <c r="K180" s="38">
        <f t="shared" si="9"/>
        <v>0</v>
      </c>
      <c r="L180" s="42"/>
      <c r="O180" s="69"/>
    </row>
    <row r="181" spans="1:15" ht="12.75">
      <c r="A181" s="37"/>
      <c r="B181" s="85"/>
      <c r="C181" s="65"/>
      <c r="D181" s="64"/>
      <c r="E181" s="64"/>
      <c r="F181" s="62"/>
      <c r="G181" s="62"/>
      <c r="H181" s="62"/>
      <c r="I181" s="62"/>
      <c r="J181" s="62"/>
      <c r="K181" s="38">
        <f t="shared" si="9"/>
        <v>0</v>
      </c>
      <c r="L181" s="42"/>
      <c r="O181" s="69"/>
    </row>
    <row r="182" spans="1:15" ht="12.75">
      <c r="A182" s="37"/>
      <c r="B182" s="85"/>
      <c r="C182" s="65"/>
      <c r="D182" s="64"/>
      <c r="E182" s="64"/>
      <c r="F182" s="62"/>
      <c r="G182" s="62"/>
      <c r="H182" s="62"/>
      <c r="I182" s="62"/>
      <c r="J182" s="62"/>
      <c r="K182" s="38">
        <f t="shared" si="9"/>
        <v>0</v>
      </c>
      <c r="L182" s="42"/>
      <c r="O182" s="69"/>
    </row>
    <row r="183" spans="1:15" ht="13.5" thickBot="1">
      <c r="A183" s="37"/>
      <c r="B183" s="37"/>
      <c r="C183" s="37">
        <f aca="true" t="shared" si="10" ref="C183:J183">COUNT(C151:C182)</f>
        <v>3</v>
      </c>
      <c r="D183" s="37">
        <f t="shared" si="10"/>
        <v>7</v>
      </c>
      <c r="E183" s="37">
        <f t="shared" si="10"/>
        <v>13</v>
      </c>
      <c r="F183" s="37">
        <f t="shared" si="10"/>
        <v>14</v>
      </c>
      <c r="G183" s="37">
        <f t="shared" si="10"/>
        <v>9</v>
      </c>
      <c r="H183" s="37">
        <f t="shared" si="10"/>
        <v>15</v>
      </c>
      <c r="I183" s="37">
        <f t="shared" si="10"/>
        <v>5</v>
      </c>
      <c r="J183" s="37">
        <f t="shared" si="10"/>
        <v>0</v>
      </c>
      <c r="K183" s="43"/>
      <c r="L183" s="40"/>
      <c r="O183" s="69"/>
    </row>
    <row r="184" spans="1:15" ht="12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O184" s="69"/>
    </row>
    <row r="185" spans="1:15" ht="13.5" thickBot="1">
      <c r="A185" s="31"/>
      <c r="B185" s="88" t="s">
        <v>17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O185" s="69"/>
    </row>
    <row r="186" spans="1:18" ht="13.5" thickBot="1">
      <c r="A186" s="32"/>
      <c r="B186" s="32"/>
      <c r="C186" s="32" t="s">
        <v>2</v>
      </c>
      <c r="D186" s="32" t="s">
        <v>3</v>
      </c>
      <c r="E186" s="32" t="s">
        <v>4</v>
      </c>
      <c r="F186" s="32" t="s">
        <v>5</v>
      </c>
      <c r="G186" s="32" t="s">
        <v>1</v>
      </c>
      <c r="H186" s="32" t="s">
        <v>6</v>
      </c>
      <c r="I186" s="32" t="s">
        <v>7</v>
      </c>
      <c r="J186" s="32" t="s">
        <v>169</v>
      </c>
      <c r="K186" s="33" t="s">
        <v>8</v>
      </c>
      <c r="L186" s="34" t="s">
        <v>9</v>
      </c>
      <c r="O186" s="69"/>
      <c r="P186" s="69"/>
      <c r="Q186" s="106"/>
      <c r="R186" s="105"/>
    </row>
    <row r="187" spans="1:18" ht="13.5" thickTop="1">
      <c r="A187" s="41">
        <v>1</v>
      </c>
      <c r="B187" s="85" t="s">
        <v>78</v>
      </c>
      <c r="C187" s="60"/>
      <c r="D187" s="60"/>
      <c r="E187" s="60">
        <v>19</v>
      </c>
      <c r="F187" s="60">
        <v>30</v>
      </c>
      <c r="G187" s="60">
        <v>30</v>
      </c>
      <c r="H187" s="60">
        <v>30</v>
      </c>
      <c r="I187" s="60">
        <v>30</v>
      </c>
      <c r="J187" s="60"/>
      <c r="K187" s="36">
        <f aca="true" t="shared" si="11" ref="K187:K217">SUM(C187:J187)</f>
        <v>139</v>
      </c>
      <c r="L187" s="40"/>
      <c r="N187" s="69"/>
      <c r="O187" s="69"/>
      <c r="P187" s="106"/>
      <c r="Q187" s="105"/>
      <c r="R187" s="105"/>
    </row>
    <row r="188" spans="1:18" ht="12.75">
      <c r="A188" s="35">
        <v>2</v>
      </c>
      <c r="B188" s="85" t="s">
        <v>79</v>
      </c>
      <c r="C188" s="61">
        <v>30</v>
      </c>
      <c r="D188" s="61">
        <v>30</v>
      </c>
      <c r="E188" s="61">
        <v>21</v>
      </c>
      <c r="F188" s="61">
        <v>18</v>
      </c>
      <c r="G188" s="61"/>
      <c r="H188" s="61">
        <v>19</v>
      </c>
      <c r="I188" s="61">
        <v>19</v>
      </c>
      <c r="J188" s="61"/>
      <c r="K188" s="36">
        <f t="shared" si="11"/>
        <v>137</v>
      </c>
      <c r="L188" s="52"/>
      <c r="N188" s="69"/>
      <c r="O188" s="69"/>
      <c r="P188" s="106"/>
      <c r="Q188" s="105"/>
      <c r="R188" s="105"/>
    </row>
    <row r="189" spans="1:18" ht="12.75">
      <c r="A189" s="37">
        <v>3</v>
      </c>
      <c r="B189" s="85" t="s">
        <v>101</v>
      </c>
      <c r="C189" s="60">
        <v>21</v>
      </c>
      <c r="D189" s="60">
        <v>19</v>
      </c>
      <c r="E189" s="60">
        <v>13</v>
      </c>
      <c r="F189" s="60">
        <v>8</v>
      </c>
      <c r="G189" s="60">
        <v>21</v>
      </c>
      <c r="H189" s="60">
        <v>17</v>
      </c>
      <c r="I189" s="60">
        <v>17</v>
      </c>
      <c r="J189" s="60"/>
      <c r="K189" s="36">
        <f t="shared" si="11"/>
        <v>116</v>
      </c>
      <c r="L189" s="40"/>
      <c r="N189" s="69"/>
      <c r="O189" s="69"/>
      <c r="P189" s="106"/>
      <c r="Q189" s="105"/>
      <c r="R189" s="105"/>
    </row>
    <row r="190" spans="1:18" ht="12.75">
      <c r="A190" s="41">
        <v>4</v>
      </c>
      <c r="B190" s="85" t="s">
        <v>80</v>
      </c>
      <c r="C190" s="60"/>
      <c r="D190" s="60"/>
      <c r="E190" s="60">
        <v>30</v>
      </c>
      <c r="F190" s="60">
        <v>25</v>
      </c>
      <c r="G190" s="60"/>
      <c r="H190" s="60">
        <v>21</v>
      </c>
      <c r="I190" s="60">
        <v>21</v>
      </c>
      <c r="J190" s="60"/>
      <c r="K190" s="36">
        <f t="shared" si="11"/>
        <v>97</v>
      </c>
      <c r="L190" s="40"/>
      <c r="N190" s="69"/>
      <c r="O190" s="69"/>
      <c r="P190" s="106"/>
      <c r="Q190" s="105"/>
      <c r="R190" s="105"/>
    </row>
    <row r="191" spans="1:18" ht="12.75">
      <c r="A191" s="35">
        <v>5</v>
      </c>
      <c r="B191" s="85" t="s">
        <v>137</v>
      </c>
      <c r="C191" s="62">
        <v>25</v>
      </c>
      <c r="D191" s="62"/>
      <c r="E191" s="62">
        <v>14</v>
      </c>
      <c r="F191" s="62"/>
      <c r="G191" s="62">
        <v>25</v>
      </c>
      <c r="H191" s="62"/>
      <c r="I191" s="62">
        <v>25</v>
      </c>
      <c r="J191" s="62"/>
      <c r="K191" s="36">
        <f t="shared" si="11"/>
        <v>89</v>
      </c>
      <c r="L191" s="40"/>
      <c r="N191" s="69"/>
      <c r="O191" s="69"/>
      <c r="P191" s="106"/>
      <c r="Q191" s="105"/>
      <c r="R191" s="105"/>
    </row>
    <row r="192" spans="1:15" ht="12.75">
      <c r="A192" s="37">
        <v>6</v>
      </c>
      <c r="B192" s="85" t="s">
        <v>97</v>
      </c>
      <c r="C192" s="60"/>
      <c r="D192" s="60"/>
      <c r="E192" s="60"/>
      <c r="F192" s="60"/>
      <c r="G192" s="60"/>
      <c r="H192" s="60">
        <v>25</v>
      </c>
      <c r="I192" s="60"/>
      <c r="J192" s="60"/>
      <c r="K192" s="36">
        <f t="shared" si="11"/>
        <v>25</v>
      </c>
      <c r="L192" s="40"/>
      <c r="O192" s="69"/>
    </row>
    <row r="193" spans="1:17" ht="12.75">
      <c r="A193" s="41">
        <v>7</v>
      </c>
      <c r="B193" s="85" t="s">
        <v>255</v>
      </c>
      <c r="C193" s="60"/>
      <c r="D193" s="60"/>
      <c r="E193" s="60">
        <v>25</v>
      </c>
      <c r="F193" s="60"/>
      <c r="G193" s="60"/>
      <c r="H193" s="60"/>
      <c r="I193" s="60"/>
      <c r="J193" s="60"/>
      <c r="K193" s="36">
        <f t="shared" si="11"/>
        <v>25</v>
      </c>
      <c r="L193" s="40"/>
      <c r="N193" s="69"/>
      <c r="O193" s="69"/>
      <c r="P193" s="106"/>
      <c r="Q193" s="105"/>
    </row>
    <row r="194" spans="1:15" ht="12.75">
      <c r="A194" s="35">
        <v>8</v>
      </c>
      <c r="B194" s="85" t="s">
        <v>209</v>
      </c>
      <c r="C194" s="60"/>
      <c r="D194" s="60">
        <v>25</v>
      </c>
      <c r="E194" s="60"/>
      <c r="F194" s="60"/>
      <c r="G194" s="60"/>
      <c r="H194" s="60"/>
      <c r="I194" s="60"/>
      <c r="J194" s="60"/>
      <c r="K194" s="36">
        <f t="shared" si="11"/>
        <v>25</v>
      </c>
      <c r="L194" s="40"/>
      <c r="O194" s="69"/>
    </row>
    <row r="195" spans="1:12" ht="12.75">
      <c r="A195" s="37">
        <v>9</v>
      </c>
      <c r="B195" s="85" t="s">
        <v>327</v>
      </c>
      <c r="C195" s="60"/>
      <c r="D195" s="60"/>
      <c r="E195" s="60"/>
      <c r="F195" s="60">
        <v>21</v>
      </c>
      <c r="G195" s="60"/>
      <c r="H195" s="60"/>
      <c r="I195" s="60"/>
      <c r="J195" s="60"/>
      <c r="K195" s="36">
        <f t="shared" si="11"/>
        <v>21</v>
      </c>
      <c r="L195" s="40"/>
    </row>
    <row r="196" spans="1:15" ht="12.75">
      <c r="A196" s="41">
        <v>10</v>
      </c>
      <c r="B196" s="85" t="s">
        <v>210</v>
      </c>
      <c r="C196" s="60"/>
      <c r="D196" s="60">
        <v>21</v>
      </c>
      <c r="E196" s="60"/>
      <c r="F196" s="60"/>
      <c r="G196" s="60"/>
      <c r="H196" s="60"/>
      <c r="I196" s="60"/>
      <c r="J196" s="60"/>
      <c r="K196" s="36">
        <f t="shared" si="11"/>
        <v>21</v>
      </c>
      <c r="L196" s="40"/>
      <c r="O196" s="69"/>
    </row>
    <row r="197" spans="1:12" ht="12.75">
      <c r="A197" s="35">
        <v>11</v>
      </c>
      <c r="B197" s="85" t="s">
        <v>328</v>
      </c>
      <c r="C197" s="60"/>
      <c r="D197" s="60"/>
      <c r="E197" s="60"/>
      <c r="F197" s="60">
        <v>19</v>
      </c>
      <c r="G197" s="60"/>
      <c r="H197" s="60"/>
      <c r="I197" s="60"/>
      <c r="J197" s="60"/>
      <c r="K197" s="36">
        <f t="shared" si="11"/>
        <v>19</v>
      </c>
      <c r="L197" s="40"/>
    </row>
    <row r="198" spans="1:15" ht="12.75">
      <c r="A198" s="37">
        <v>12</v>
      </c>
      <c r="B198" s="85" t="s">
        <v>418</v>
      </c>
      <c r="C198" s="60"/>
      <c r="D198" s="60"/>
      <c r="E198" s="60"/>
      <c r="F198" s="60"/>
      <c r="G198" s="60"/>
      <c r="H198" s="60">
        <v>18</v>
      </c>
      <c r="I198" s="60"/>
      <c r="J198" s="60"/>
      <c r="K198" s="36">
        <f t="shared" si="11"/>
        <v>18</v>
      </c>
      <c r="L198" s="40"/>
      <c r="O198" s="69"/>
    </row>
    <row r="199" spans="1:15" ht="12.75">
      <c r="A199" s="41">
        <v>13</v>
      </c>
      <c r="B199" s="85" t="s">
        <v>446</v>
      </c>
      <c r="C199" s="60"/>
      <c r="D199" s="60"/>
      <c r="E199" s="60"/>
      <c r="F199" s="60"/>
      <c r="G199" s="60"/>
      <c r="H199" s="60"/>
      <c r="I199" s="60">
        <v>18</v>
      </c>
      <c r="J199" s="60"/>
      <c r="K199" s="36">
        <f t="shared" si="11"/>
        <v>18</v>
      </c>
      <c r="L199" s="40"/>
      <c r="O199" s="69"/>
    </row>
    <row r="200" spans="1:12" ht="12.75">
      <c r="A200" s="41">
        <v>14</v>
      </c>
      <c r="B200" s="85" t="s">
        <v>256</v>
      </c>
      <c r="C200" s="60"/>
      <c r="D200" s="60"/>
      <c r="E200" s="60">
        <v>18</v>
      </c>
      <c r="F200" s="60"/>
      <c r="G200" s="60"/>
      <c r="H200" s="60"/>
      <c r="I200" s="60"/>
      <c r="J200" s="60"/>
      <c r="K200" s="36">
        <f t="shared" si="11"/>
        <v>18</v>
      </c>
      <c r="L200" s="40"/>
    </row>
    <row r="201" spans="1:12" ht="12.75">
      <c r="A201" s="35">
        <v>15</v>
      </c>
      <c r="B201" s="85" t="s">
        <v>330</v>
      </c>
      <c r="C201" s="60"/>
      <c r="D201" s="60"/>
      <c r="E201" s="60"/>
      <c r="F201" s="60">
        <v>17</v>
      </c>
      <c r="G201" s="60"/>
      <c r="H201" s="60"/>
      <c r="I201" s="60"/>
      <c r="J201" s="60"/>
      <c r="K201" s="36">
        <f t="shared" si="11"/>
        <v>17</v>
      </c>
      <c r="L201" s="40"/>
    </row>
    <row r="202" spans="1:12" ht="12.75">
      <c r="A202" s="37">
        <v>16</v>
      </c>
      <c r="B202" s="85" t="s">
        <v>257</v>
      </c>
      <c r="C202" s="60"/>
      <c r="D202" s="60"/>
      <c r="E202" s="60">
        <v>17</v>
      </c>
      <c r="F202" s="60"/>
      <c r="G202" s="60"/>
      <c r="H202" s="60"/>
      <c r="I202" s="60"/>
      <c r="J202" s="60"/>
      <c r="K202" s="36">
        <f t="shared" si="11"/>
        <v>17</v>
      </c>
      <c r="L202" s="40"/>
    </row>
    <row r="203" spans="1:15" ht="12.75">
      <c r="A203" s="41">
        <v>17</v>
      </c>
      <c r="B203" s="85" t="s">
        <v>331</v>
      </c>
      <c r="C203" s="60"/>
      <c r="D203" s="60"/>
      <c r="E203" s="60"/>
      <c r="F203" s="60">
        <v>16</v>
      </c>
      <c r="G203" s="60"/>
      <c r="H203" s="60"/>
      <c r="I203" s="60"/>
      <c r="J203" s="60"/>
      <c r="K203" s="36">
        <f t="shared" si="11"/>
        <v>16</v>
      </c>
      <c r="L203" s="40"/>
      <c r="O203" s="69"/>
    </row>
    <row r="204" spans="1:12" ht="12.75">
      <c r="A204" s="35">
        <v>18</v>
      </c>
      <c r="B204" s="85" t="s">
        <v>221</v>
      </c>
      <c r="C204" s="60"/>
      <c r="D204" s="60"/>
      <c r="E204" s="60">
        <v>16</v>
      </c>
      <c r="F204" s="60"/>
      <c r="G204" s="60"/>
      <c r="H204" s="60"/>
      <c r="I204" s="60"/>
      <c r="J204" s="60"/>
      <c r="K204" s="36">
        <f t="shared" si="11"/>
        <v>16</v>
      </c>
      <c r="L204" s="40"/>
    </row>
    <row r="205" spans="1:15" ht="12.75">
      <c r="A205" s="37">
        <v>19</v>
      </c>
      <c r="B205" s="85" t="s">
        <v>332</v>
      </c>
      <c r="C205" s="60"/>
      <c r="D205" s="60"/>
      <c r="E205" s="60"/>
      <c r="F205" s="60">
        <v>15</v>
      </c>
      <c r="G205" s="60"/>
      <c r="H205" s="60"/>
      <c r="I205" s="60"/>
      <c r="J205" s="60"/>
      <c r="K205" s="36">
        <f t="shared" si="11"/>
        <v>15</v>
      </c>
      <c r="L205" s="40"/>
      <c r="O205" s="69"/>
    </row>
    <row r="206" spans="1:12" ht="12.75">
      <c r="A206" s="41">
        <v>20</v>
      </c>
      <c r="B206" s="85" t="s">
        <v>258</v>
      </c>
      <c r="C206" s="60"/>
      <c r="D206" s="60"/>
      <c r="E206" s="60">
        <v>15</v>
      </c>
      <c r="F206" s="60"/>
      <c r="G206" s="60"/>
      <c r="H206" s="60"/>
      <c r="I206" s="60"/>
      <c r="J206" s="60"/>
      <c r="K206" s="36">
        <f t="shared" si="11"/>
        <v>15</v>
      </c>
      <c r="L206" s="40"/>
    </row>
    <row r="207" spans="1:12" ht="12.75">
      <c r="A207" s="35">
        <v>21</v>
      </c>
      <c r="B207" s="85" t="s">
        <v>333</v>
      </c>
      <c r="C207" s="60"/>
      <c r="D207" s="60"/>
      <c r="E207" s="60"/>
      <c r="F207" s="60">
        <v>14</v>
      </c>
      <c r="G207" s="60"/>
      <c r="H207" s="60"/>
      <c r="I207" s="60"/>
      <c r="J207" s="60"/>
      <c r="K207" s="36">
        <f t="shared" si="11"/>
        <v>14</v>
      </c>
      <c r="L207" s="40"/>
    </row>
    <row r="208" spans="1:12" ht="12.75">
      <c r="A208" s="37">
        <v>22</v>
      </c>
      <c r="B208" s="85" t="s">
        <v>335</v>
      </c>
      <c r="C208" s="60"/>
      <c r="D208" s="60"/>
      <c r="E208" s="60"/>
      <c r="F208" s="60">
        <v>13</v>
      </c>
      <c r="G208" s="60"/>
      <c r="H208" s="60"/>
      <c r="I208" s="60"/>
      <c r="J208" s="60"/>
      <c r="K208" s="36">
        <f t="shared" si="11"/>
        <v>13</v>
      </c>
      <c r="L208" s="40"/>
    </row>
    <row r="209" spans="1:12" ht="12.75">
      <c r="A209" s="41">
        <v>23</v>
      </c>
      <c r="B209" s="85" t="s">
        <v>336</v>
      </c>
      <c r="C209" s="60"/>
      <c r="D209" s="60"/>
      <c r="E209" s="60"/>
      <c r="F209" s="60">
        <v>12</v>
      </c>
      <c r="G209" s="60"/>
      <c r="H209" s="60"/>
      <c r="I209" s="60"/>
      <c r="J209" s="60"/>
      <c r="K209" s="36">
        <f t="shared" si="11"/>
        <v>12</v>
      </c>
      <c r="L209" s="40"/>
    </row>
    <row r="210" spans="1:15" ht="12.75">
      <c r="A210" s="35">
        <v>24</v>
      </c>
      <c r="B210" s="85" t="s">
        <v>337</v>
      </c>
      <c r="C210" s="60"/>
      <c r="D210" s="60"/>
      <c r="E210" s="60"/>
      <c r="F210" s="60">
        <v>11</v>
      </c>
      <c r="G210" s="60"/>
      <c r="H210" s="60"/>
      <c r="I210" s="60"/>
      <c r="J210" s="60"/>
      <c r="K210" s="36">
        <f t="shared" si="11"/>
        <v>11</v>
      </c>
      <c r="L210" s="40"/>
      <c r="O210" s="69"/>
    </row>
    <row r="211" spans="1:15" ht="12.75">
      <c r="A211" s="37">
        <v>25</v>
      </c>
      <c r="B211" s="85" t="s">
        <v>338</v>
      </c>
      <c r="C211" s="60"/>
      <c r="D211" s="60"/>
      <c r="E211" s="60"/>
      <c r="F211" s="60">
        <v>10</v>
      </c>
      <c r="G211" s="60"/>
      <c r="H211" s="60"/>
      <c r="I211" s="60"/>
      <c r="J211" s="60"/>
      <c r="K211" s="36">
        <f t="shared" si="11"/>
        <v>10</v>
      </c>
      <c r="L211" s="40"/>
      <c r="O211" s="69"/>
    </row>
    <row r="212" spans="1:12" ht="12.75">
      <c r="A212" s="41">
        <v>26</v>
      </c>
      <c r="B212" s="85" t="s">
        <v>339</v>
      </c>
      <c r="C212" s="60"/>
      <c r="D212" s="60"/>
      <c r="E212" s="60"/>
      <c r="F212" s="60">
        <v>9</v>
      </c>
      <c r="G212" s="60"/>
      <c r="H212" s="60"/>
      <c r="I212" s="60"/>
      <c r="J212" s="60"/>
      <c r="K212" s="36">
        <f t="shared" si="11"/>
        <v>9</v>
      </c>
      <c r="L212" s="40"/>
    </row>
    <row r="213" spans="1:12" ht="12.75">
      <c r="A213" s="41">
        <v>27</v>
      </c>
      <c r="B213" s="85" t="s">
        <v>340</v>
      </c>
      <c r="C213" s="60"/>
      <c r="D213" s="60"/>
      <c r="E213" s="60"/>
      <c r="F213" s="60">
        <v>7</v>
      </c>
      <c r="G213" s="60"/>
      <c r="H213" s="60"/>
      <c r="I213" s="60"/>
      <c r="J213" s="60"/>
      <c r="K213" s="36">
        <f t="shared" si="11"/>
        <v>7</v>
      </c>
      <c r="L213" s="40"/>
    </row>
    <row r="214" spans="1:12" ht="12.75">
      <c r="A214" s="35">
        <v>28</v>
      </c>
      <c r="B214" s="85" t="s">
        <v>341</v>
      </c>
      <c r="C214" s="60"/>
      <c r="D214" s="60"/>
      <c r="E214" s="60"/>
      <c r="F214" s="60">
        <v>6</v>
      </c>
      <c r="G214" s="60"/>
      <c r="H214" s="60"/>
      <c r="I214" s="60"/>
      <c r="J214" s="60"/>
      <c r="K214" s="36">
        <f t="shared" si="11"/>
        <v>6</v>
      </c>
      <c r="L214" s="40"/>
    </row>
    <row r="215" spans="1:15" ht="12.75">
      <c r="A215" s="37">
        <v>29</v>
      </c>
      <c r="B215" s="85" t="s">
        <v>172</v>
      </c>
      <c r="C215" s="60"/>
      <c r="D215" s="60"/>
      <c r="E215" s="60"/>
      <c r="F215" s="60">
        <v>5</v>
      </c>
      <c r="G215" s="60"/>
      <c r="H215" s="60"/>
      <c r="I215" s="60"/>
      <c r="J215" s="60"/>
      <c r="K215" s="36">
        <f t="shared" si="11"/>
        <v>5</v>
      </c>
      <c r="L215" s="40"/>
      <c r="O215" s="69"/>
    </row>
    <row r="216" spans="1:15" ht="12.75">
      <c r="A216" s="41"/>
      <c r="B216" s="85"/>
      <c r="C216" s="60"/>
      <c r="D216" s="60"/>
      <c r="E216" s="60"/>
      <c r="F216" s="60"/>
      <c r="G216" s="60"/>
      <c r="H216" s="60"/>
      <c r="I216" s="60"/>
      <c r="J216" s="60"/>
      <c r="K216" s="36">
        <f t="shared" si="11"/>
        <v>0</v>
      </c>
      <c r="L216" s="40"/>
      <c r="O216" s="69"/>
    </row>
    <row r="217" spans="1:15" ht="12.75">
      <c r="A217" s="41"/>
      <c r="B217" s="85"/>
      <c r="C217" s="60"/>
      <c r="D217" s="60"/>
      <c r="E217" s="60"/>
      <c r="F217" s="60"/>
      <c r="G217" s="60"/>
      <c r="H217" s="60"/>
      <c r="I217" s="60"/>
      <c r="J217" s="60"/>
      <c r="K217" s="36">
        <f t="shared" si="11"/>
        <v>0</v>
      </c>
      <c r="L217" s="40"/>
      <c r="O217" s="69"/>
    </row>
    <row r="218" spans="1:15" ht="12.75">
      <c r="A218" s="37"/>
      <c r="B218" s="85"/>
      <c r="C218" s="37">
        <f aca="true" t="shared" si="12" ref="C218:J218">COUNT(C188:C217)</f>
        <v>3</v>
      </c>
      <c r="D218" s="37">
        <f t="shared" si="12"/>
        <v>4</v>
      </c>
      <c r="E218" s="37">
        <f t="shared" si="12"/>
        <v>9</v>
      </c>
      <c r="F218" s="37">
        <f t="shared" si="12"/>
        <v>17</v>
      </c>
      <c r="G218" s="37">
        <f t="shared" si="12"/>
        <v>2</v>
      </c>
      <c r="H218" s="37">
        <f t="shared" si="12"/>
        <v>5</v>
      </c>
      <c r="I218" s="37">
        <f t="shared" si="12"/>
        <v>5</v>
      </c>
      <c r="J218" s="37">
        <f t="shared" si="12"/>
        <v>0</v>
      </c>
      <c r="K218" s="36"/>
      <c r="L218" s="40"/>
      <c r="O218" s="69"/>
    </row>
    <row r="219" spans="1:15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O219" s="69"/>
    </row>
    <row r="220" spans="1:15" ht="13.5" thickBot="1">
      <c r="A220" s="31"/>
      <c r="B220" s="88" t="s">
        <v>10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O220" s="69"/>
    </row>
    <row r="221" spans="1:15" ht="13.5" thickBot="1">
      <c r="A221" s="32"/>
      <c r="B221" s="32"/>
      <c r="C221" s="32" t="s">
        <v>2</v>
      </c>
      <c r="D221" s="32" t="s">
        <v>3</v>
      </c>
      <c r="E221" s="32" t="s">
        <v>4</v>
      </c>
      <c r="F221" s="32" t="s">
        <v>5</v>
      </c>
      <c r="G221" s="32" t="s">
        <v>1</v>
      </c>
      <c r="H221" s="32" t="s">
        <v>6</v>
      </c>
      <c r="I221" s="32" t="s">
        <v>7</v>
      </c>
      <c r="J221" s="32" t="s">
        <v>169</v>
      </c>
      <c r="K221" s="33" t="s">
        <v>8</v>
      </c>
      <c r="L221" s="34" t="s">
        <v>9</v>
      </c>
      <c r="O221" s="69"/>
    </row>
    <row r="222" spans="1:18" ht="13.5" thickTop="1">
      <c r="A222" s="35">
        <v>1</v>
      </c>
      <c r="B222" s="85" t="s">
        <v>85</v>
      </c>
      <c r="C222" s="58">
        <v>25</v>
      </c>
      <c r="D222" s="61">
        <v>17</v>
      </c>
      <c r="E222" s="61">
        <v>30</v>
      </c>
      <c r="F222" s="61">
        <v>30</v>
      </c>
      <c r="G222" s="61">
        <v>30</v>
      </c>
      <c r="H222" s="61">
        <v>21</v>
      </c>
      <c r="I222" s="61">
        <v>25</v>
      </c>
      <c r="J222" s="61"/>
      <c r="K222" s="36">
        <f aca="true" t="shared" si="13" ref="K222:K268">SUM(C222:J222)</f>
        <v>178</v>
      </c>
      <c r="L222" s="40"/>
      <c r="O222" s="69"/>
      <c r="P222" s="69"/>
      <c r="Q222" s="106"/>
      <c r="R222" s="105"/>
    </row>
    <row r="223" spans="1:18" ht="12.75">
      <c r="A223" s="35">
        <v>2</v>
      </c>
      <c r="B223" s="85" t="s">
        <v>84</v>
      </c>
      <c r="C223" s="58">
        <v>30</v>
      </c>
      <c r="D223" s="61">
        <v>25</v>
      </c>
      <c r="E223" s="61">
        <v>21</v>
      </c>
      <c r="F223" s="61"/>
      <c r="G223" s="61">
        <v>25</v>
      </c>
      <c r="H223" s="61">
        <v>30</v>
      </c>
      <c r="I223" s="61">
        <v>21</v>
      </c>
      <c r="J223" s="61"/>
      <c r="K223" s="36">
        <f t="shared" si="13"/>
        <v>152</v>
      </c>
      <c r="L223" s="52"/>
      <c r="N223" s="69"/>
      <c r="O223" s="69"/>
      <c r="P223" s="106"/>
      <c r="Q223" s="109"/>
      <c r="R223" s="105"/>
    </row>
    <row r="224" spans="1:18" ht="12.75">
      <c r="A224" s="35">
        <v>3</v>
      </c>
      <c r="B224" s="85" t="s">
        <v>86</v>
      </c>
      <c r="C224" s="60">
        <v>16</v>
      </c>
      <c r="D224" s="61">
        <v>30</v>
      </c>
      <c r="E224" s="61">
        <v>25</v>
      </c>
      <c r="F224" s="61">
        <v>21</v>
      </c>
      <c r="G224" s="61">
        <v>19</v>
      </c>
      <c r="H224" s="61">
        <v>14</v>
      </c>
      <c r="I224" s="61">
        <v>17</v>
      </c>
      <c r="J224" s="61"/>
      <c r="K224" s="36">
        <f t="shared" si="13"/>
        <v>142</v>
      </c>
      <c r="L224" s="40"/>
      <c r="O224" s="69"/>
      <c r="P224" s="69"/>
      <c r="Q224" s="106"/>
      <c r="R224" s="105"/>
    </row>
    <row r="225" spans="1:18" ht="12.75">
      <c r="A225" s="35">
        <v>4</v>
      </c>
      <c r="B225" s="85" t="s">
        <v>103</v>
      </c>
      <c r="C225" s="58">
        <v>15</v>
      </c>
      <c r="D225" s="61">
        <v>21</v>
      </c>
      <c r="E225" s="61">
        <v>14</v>
      </c>
      <c r="F225" s="61">
        <v>25</v>
      </c>
      <c r="G225" s="61">
        <v>16</v>
      </c>
      <c r="H225" s="61">
        <v>19</v>
      </c>
      <c r="I225" s="61">
        <v>18</v>
      </c>
      <c r="J225" s="61"/>
      <c r="K225" s="36">
        <f t="shared" si="13"/>
        <v>128</v>
      </c>
      <c r="L225" s="40"/>
      <c r="N225" s="69"/>
      <c r="O225" s="69"/>
      <c r="P225" s="106"/>
      <c r="Q225" s="109"/>
      <c r="R225" s="105"/>
    </row>
    <row r="226" spans="1:18" ht="12.75">
      <c r="A226" s="35">
        <v>5</v>
      </c>
      <c r="B226" s="85" t="s">
        <v>111</v>
      </c>
      <c r="C226" s="58">
        <v>12</v>
      </c>
      <c r="D226" s="61">
        <v>19</v>
      </c>
      <c r="E226" s="61">
        <v>16</v>
      </c>
      <c r="F226" s="61" t="s">
        <v>249</v>
      </c>
      <c r="G226" s="61">
        <v>13</v>
      </c>
      <c r="H226" s="61"/>
      <c r="I226" s="61"/>
      <c r="J226" s="61"/>
      <c r="K226" s="36">
        <f t="shared" si="13"/>
        <v>60</v>
      </c>
      <c r="L226" s="40"/>
      <c r="N226" s="69"/>
      <c r="O226" s="69"/>
      <c r="P226" s="106"/>
      <c r="Q226" s="109"/>
      <c r="R226" s="105"/>
    </row>
    <row r="227" spans="1:18" ht="12.75">
      <c r="A227" s="35">
        <v>6</v>
      </c>
      <c r="B227" s="85" t="s">
        <v>108</v>
      </c>
      <c r="C227" s="58">
        <v>13</v>
      </c>
      <c r="D227" s="61">
        <v>18</v>
      </c>
      <c r="E227" s="61">
        <v>15</v>
      </c>
      <c r="F227" s="61" t="s">
        <v>249</v>
      </c>
      <c r="G227" s="61">
        <v>12</v>
      </c>
      <c r="H227" s="61"/>
      <c r="I227" s="61"/>
      <c r="J227" s="61"/>
      <c r="K227" s="36">
        <f t="shared" si="13"/>
        <v>58</v>
      </c>
      <c r="L227" s="40"/>
      <c r="N227" s="69"/>
      <c r="O227" s="69"/>
      <c r="P227" s="106"/>
      <c r="Q227" s="109"/>
      <c r="R227" s="105"/>
    </row>
    <row r="228" spans="1:15" ht="12.75">
      <c r="A228" s="35">
        <v>7</v>
      </c>
      <c r="B228" s="85" t="s">
        <v>397</v>
      </c>
      <c r="C228" s="61"/>
      <c r="D228" s="61"/>
      <c r="E228" s="61"/>
      <c r="F228" s="61"/>
      <c r="G228" s="61"/>
      <c r="H228" s="61">
        <v>25</v>
      </c>
      <c r="I228" s="61">
        <v>19</v>
      </c>
      <c r="J228" s="61"/>
      <c r="K228" s="36">
        <f t="shared" si="13"/>
        <v>44</v>
      </c>
      <c r="L228" s="40"/>
      <c r="O228" s="69"/>
    </row>
    <row r="229" spans="1:18" ht="12.75">
      <c r="A229" s="35">
        <v>8</v>
      </c>
      <c r="B229" s="85" t="s">
        <v>175</v>
      </c>
      <c r="C229" s="61"/>
      <c r="D229" s="61">
        <v>12</v>
      </c>
      <c r="E229" s="61">
        <v>13</v>
      </c>
      <c r="F229" s="61"/>
      <c r="G229" s="61"/>
      <c r="H229" s="61"/>
      <c r="I229" s="61">
        <v>15</v>
      </c>
      <c r="J229" s="61"/>
      <c r="K229" s="36">
        <f t="shared" si="13"/>
        <v>40</v>
      </c>
      <c r="L229" s="40"/>
      <c r="N229" s="69"/>
      <c r="O229" s="69"/>
      <c r="P229" s="106"/>
      <c r="Q229" s="109"/>
      <c r="R229" s="105"/>
    </row>
    <row r="230" spans="1:18" ht="12.75">
      <c r="A230" s="35">
        <v>9</v>
      </c>
      <c r="B230" s="85" t="s">
        <v>142</v>
      </c>
      <c r="C230" s="58">
        <v>21</v>
      </c>
      <c r="D230" s="61"/>
      <c r="E230" s="61"/>
      <c r="F230" s="61">
        <v>14</v>
      </c>
      <c r="G230" s="61"/>
      <c r="H230" s="61"/>
      <c r="I230" s="61"/>
      <c r="J230" s="61"/>
      <c r="K230" s="36">
        <f t="shared" si="13"/>
        <v>35</v>
      </c>
      <c r="L230" s="40"/>
      <c r="N230" s="69"/>
      <c r="O230" s="69"/>
      <c r="P230" s="106"/>
      <c r="Q230" s="109"/>
      <c r="R230" s="105"/>
    </row>
    <row r="231" spans="1:15" ht="12.75">
      <c r="A231" s="35">
        <v>10</v>
      </c>
      <c r="B231" s="85" t="s">
        <v>293</v>
      </c>
      <c r="C231" s="58"/>
      <c r="D231" s="61"/>
      <c r="E231" s="61"/>
      <c r="F231" s="61">
        <v>15</v>
      </c>
      <c r="G231" s="61"/>
      <c r="H231" s="61"/>
      <c r="I231" s="61">
        <v>16</v>
      </c>
      <c r="J231" s="61"/>
      <c r="K231" s="36">
        <f t="shared" si="13"/>
        <v>31</v>
      </c>
      <c r="L231" s="40"/>
      <c r="O231" s="69"/>
    </row>
    <row r="232" spans="1:15" ht="12.75">
      <c r="A232" s="35">
        <v>11</v>
      </c>
      <c r="B232" s="85" t="s">
        <v>436</v>
      </c>
      <c r="C232" s="61"/>
      <c r="D232" s="61"/>
      <c r="E232" s="61"/>
      <c r="F232" s="61"/>
      <c r="G232" s="61"/>
      <c r="H232" s="61"/>
      <c r="I232" s="61">
        <v>30</v>
      </c>
      <c r="J232" s="61"/>
      <c r="K232" s="36">
        <f t="shared" si="13"/>
        <v>30</v>
      </c>
      <c r="L232" s="40"/>
      <c r="O232" s="69"/>
    </row>
    <row r="233" spans="1:18" ht="12.75">
      <c r="A233" s="35">
        <v>12</v>
      </c>
      <c r="B233" s="85" t="s">
        <v>144</v>
      </c>
      <c r="C233" s="58">
        <v>18</v>
      </c>
      <c r="D233" s="61"/>
      <c r="E233" s="61"/>
      <c r="F233" s="61">
        <v>12</v>
      </c>
      <c r="G233" s="61"/>
      <c r="H233" s="61"/>
      <c r="I233" s="61"/>
      <c r="J233" s="61"/>
      <c r="K233" s="36">
        <f t="shared" si="13"/>
        <v>30</v>
      </c>
      <c r="L233" s="40"/>
      <c r="N233" s="69"/>
      <c r="O233" s="69"/>
      <c r="P233" s="106"/>
      <c r="Q233" s="109"/>
      <c r="R233" s="105"/>
    </row>
    <row r="234" spans="1:18" ht="12.75">
      <c r="A234" s="35">
        <v>13</v>
      </c>
      <c r="B234" s="85" t="s">
        <v>145</v>
      </c>
      <c r="C234" s="58">
        <v>17</v>
      </c>
      <c r="D234" s="61"/>
      <c r="E234" s="61"/>
      <c r="F234" s="61">
        <v>13</v>
      </c>
      <c r="G234" s="61"/>
      <c r="H234" s="61"/>
      <c r="I234" s="61"/>
      <c r="J234" s="61"/>
      <c r="K234" s="36">
        <f t="shared" si="13"/>
        <v>30</v>
      </c>
      <c r="L234" s="40"/>
      <c r="N234" s="69"/>
      <c r="O234" s="69"/>
      <c r="P234" s="106"/>
      <c r="Q234" s="109"/>
      <c r="R234" s="105"/>
    </row>
    <row r="235" spans="1:15" ht="12.75">
      <c r="A235" s="35">
        <v>14</v>
      </c>
      <c r="B235" s="85" t="s">
        <v>292</v>
      </c>
      <c r="C235" s="61"/>
      <c r="D235" s="61"/>
      <c r="E235" s="61"/>
      <c r="F235" s="61">
        <v>16</v>
      </c>
      <c r="G235" s="61"/>
      <c r="H235" s="61">
        <v>11</v>
      </c>
      <c r="I235" s="61" t="s">
        <v>249</v>
      </c>
      <c r="J235" s="61"/>
      <c r="K235" s="36">
        <f t="shared" si="13"/>
        <v>27</v>
      </c>
      <c r="L235" s="40"/>
      <c r="O235" s="69"/>
    </row>
    <row r="236" spans="1:18" ht="12.75">
      <c r="A236" s="35">
        <v>15</v>
      </c>
      <c r="B236" s="85" t="s">
        <v>173</v>
      </c>
      <c r="C236" s="61"/>
      <c r="D236" s="61">
        <v>14</v>
      </c>
      <c r="E236" s="61"/>
      <c r="F236" s="61">
        <v>7</v>
      </c>
      <c r="G236" s="61"/>
      <c r="H236" s="61"/>
      <c r="I236" s="61"/>
      <c r="J236" s="61"/>
      <c r="K236" s="36">
        <f t="shared" si="13"/>
        <v>21</v>
      </c>
      <c r="L236" s="40"/>
      <c r="N236" s="69"/>
      <c r="O236" s="69"/>
      <c r="P236" s="106"/>
      <c r="Q236" s="109"/>
      <c r="R236" s="105"/>
    </row>
    <row r="237" spans="1:15" ht="12.75">
      <c r="A237" s="35">
        <v>16</v>
      </c>
      <c r="B237" s="85" t="s">
        <v>385</v>
      </c>
      <c r="C237" s="58"/>
      <c r="D237" s="61"/>
      <c r="E237" s="61"/>
      <c r="F237" s="61"/>
      <c r="G237" s="61">
        <v>21</v>
      </c>
      <c r="H237" s="61"/>
      <c r="I237" s="61"/>
      <c r="J237" s="61"/>
      <c r="K237" s="36">
        <f t="shared" si="13"/>
        <v>21</v>
      </c>
      <c r="L237" s="40"/>
      <c r="O237" s="69"/>
    </row>
    <row r="238" spans="1:18" ht="12.75">
      <c r="A238" s="35">
        <v>17</v>
      </c>
      <c r="B238" s="85" t="s">
        <v>288</v>
      </c>
      <c r="C238" s="58"/>
      <c r="D238" s="61"/>
      <c r="E238" s="61"/>
      <c r="F238" s="61">
        <v>19</v>
      </c>
      <c r="G238" s="61"/>
      <c r="H238" s="61"/>
      <c r="I238" s="61"/>
      <c r="J238" s="61"/>
      <c r="K238" s="36">
        <f t="shared" si="13"/>
        <v>19</v>
      </c>
      <c r="L238" s="40"/>
      <c r="O238" s="69"/>
      <c r="P238" s="69"/>
      <c r="Q238" s="106"/>
      <c r="R238" s="105"/>
    </row>
    <row r="239" spans="1:18" ht="12.75">
      <c r="A239" s="35">
        <v>18</v>
      </c>
      <c r="B239" s="85" t="s">
        <v>277</v>
      </c>
      <c r="C239" s="58"/>
      <c r="D239" s="61"/>
      <c r="E239" s="61">
        <v>19</v>
      </c>
      <c r="F239" s="61"/>
      <c r="G239" s="61"/>
      <c r="H239" s="61"/>
      <c r="I239" s="61"/>
      <c r="J239" s="61"/>
      <c r="K239" s="36">
        <f t="shared" si="13"/>
        <v>19</v>
      </c>
      <c r="L239" s="40"/>
      <c r="O239" s="69"/>
      <c r="P239" s="69"/>
      <c r="Q239" s="106"/>
      <c r="R239" s="105"/>
    </row>
    <row r="240" spans="1:18" ht="12.75">
      <c r="A240" s="35">
        <v>19</v>
      </c>
      <c r="B240" s="85" t="s">
        <v>143</v>
      </c>
      <c r="C240" s="58">
        <v>19</v>
      </c>
      <c r="D240" s="61"/>
      <c r="E240" s="61"/>
      <c r="F240" s="61"/>
      <c r="G240" s="61"/>
      <c r="H240" s="61"/>
      <c r="I240" s="61"/>
      <c r="J240" s="61"/>
      <c r="K240" s="36">
        <f t="shared" si="13"/>
        <v>19</v>
      </c>
      <c r="L240" s="40"/>
      <c r="O240" s="69"/>
      <c r="P240" s="69"/>
      <c r="Q240" s="106"/>
      <c r="R240" s="105"/>
    </row>
    <row r="241" spans="1:18" ht="12.75">
      <c r="A241" s="35">
        <v>20</v>
      </c>
      <c r="B241" s="85" t="s">
        <v>289</v>
      </c>
      <c r="C241" s="61"/>
      <c r="D241" s="61"/>
      <c r="E241" s="61"/>
      <c r="F241" s="61">
        <v>18</v>
      </c>
      <c r="G241" s="61"/>
      <c r="H241" s="61"/>
      <c r="I241" s="61"/>
      <c r="J241" s="61"/>
      <c r="K241" s="36">
        <f t="shared" si="13"/>
        <v>18</v>
      </c>
      <c r="L241" s="40"/>
      <c r="O241" s="69"/>
      <c r="P241" s="69"/>
      <c r="Q241" s="106"/>
      <c r="R241" s="105"/>
    </row>
    <row r="242" spans="1:18" ht="12.75">
      <c r="A242" s="35">
        <v>21</v>
      </c>
      <c r="B242" s="85" t="s">
        <v>278</v>
      </c>
      <c r="C242" s="58"/>
      <c r="D242" s="61"/>
      <c r="E242" s="61">
        <v>18</v>
      </c>
      <c r="F242" s="61"/>
      <c r="G242" s="61"/>
      <c r="H242" s="61"/>
      <c r="I242" s="61"/>
      <c r="J242" s="61"/>
      <c r="K242" s="36">
        <f t="shared" si="13"/>
        <v>18</v>
      </c>
      <c r="L242" s="40"/>
      <c r="O242" s="69"/>
      <c r="P242" s="69"/>
      <c r="Q242" s="106"/>
      <c r="R242" s="105"/>
    </row>
    <row r="243" spans="1:15" ht="12.75">
      <c r="A243" s="35">
        <v>22</v>
      </c>
      <c r="B243" s="85" t="s">
        <v>389</v>
      </c>
      <c r="C243" s="61"/>
      <c r="D243" s="61"/>
      <c r="E243" s="61"/>
      <c r="F243" s="61"/>
      <c r="G243" s="61">
        <v>18</v>
      </c>
      <c r="H243" s="61"/>
      <c r="I243" s="61"/>
      <c r="J243" s="61"/>
      <c r="K243" s="36">
        <f t="shared" si="13"/>
        <v>18</v>
      </c>
      <c r="L243" s="40"/>
      <c r="O243" s="69"/>
    </row>
    <row r="244" spans="1:15" ht="12.75">
      <c r="A244" s="35">
        <v>23</v>
      </c>
      <c r="B244" s="85" t="s">
        <v>399</v>
      </c>
      <c r="C244" s="61"/>
      <c r="D244" s="61"/>
      <c r="E244" s="61"/>
      <c r="F244" s="61"/>
      <c r="G244" s="61"/>
      <c r="H244" s="61">
        <v>18</v>
      </c>
      <c r="I244" s="61"/>
      <c r="J244" s="61"/>
      <c r="K244" s="36">
        <f t="shared" si="13"/>
        <v>18</v>
      </c>
      <c r="L244" s="40"/>
      <c r="O244" s="69"/>
    </row>
    <row r="245" spans="1:15" ht="12.75">
      <c r="A245" s="35">
        <v>24</v>
      </c>
      <c r="B245" s="85" t="s">
        <v>400</v>
      </c>
      <c r="C245" s="61"/>
      <c r="D245" s="61"/>
      <c r="E245" s="61"/>
      <c r="F245" s="61"/>
      <c r="G245" s="61"/>
      <c r="H245" s="61">
        <v>17</v>
      </c>
      <c r="I245" s="61"/>
      <c r="J245" s="61"/>
      <c r="K245" s="36">
        <f t="shared" si="13"/>
        <v>17</v>
      </c>
      <c r="L245" s="40"/>
      <c r="O245" s="69"/>
    </row>
    <row r="246" spans="1:15" ht="12.75">
      <c r="A246" s="35">
        <v>25</v>
      </c>
      <c r="B246" s="85" t="s">
        <v>291</v>
      </c>
      <c r="C246" s="58"/>
      <c r="D246" s="61"/>
      <c r="E246" s="61"/>
      <c r="F246" s="61">
        <v>17</v>
      </c>
      <c r="G246" s="61"/>
      <c r="H246" s="61"/>
      <c r="I246" s="61"/>
      <c r="J246" s="61"/>
      <c r="K246" s="36">
        <f t="shared" si="13"/>
        <v>17</v>
      </c>
      <c r="L246" s="40"/>
      <c r="O246" s="69"/>
    </row>
    <row r="247" spans="1:15" ht="12.75">
      <c r="A247" s="35">
        <v>26</v>
      </c>
      <c r="B247" s="85" t="s">
        <v>279</v>
      </c>
      <c r="C247" s="58"/>
      <c r="D247" s="61"/>
      <c r="E247" s="61">
        <v>17</v>
      </c>
      <c r="F247" s="61"/>
      <c r="G247" s="61"/>
      <c r="H247" s="61"/>
      <c r="I247" s="61"/>
      <c r="J247" s="61"/>
      <c r="K247" s="36">
        <f t="shared" si="13"/>
        <v>17</v>
      </c>
      <c r="L247" s="40"/>
      <c r="O247" s="69"/>
    </row>
    <row r="248" spans="1:15" ht="12.75">
      <c r="A248" s="35">
        <v>27</v>
      </c>
      <c r="B248" s="85" t="s">
        <v>390</v>
      </c>
      <c r="C248" s="61"/>
      <c r="D248" s="61"/>
      <c r="E248" s="61"/>
      <c r="F248" s="61"/>
      <c r="G248" s="61">
        <v>17</v>
      </c>
      <c r="H248" s="61"/>
      <c r="I248" s="61"/>
      <c r="J248" s="61"/>
      <c r="K248" s="36">
        <f t="shared" si="13"/>
        <v>17</v>
      </c>
      <c r="L248" s="40"/>
      <c r="O248" s="69"/>
    </row>
    <row r="249" spans="1:15" ht="12.75">
      <c r="A249" s="35">
        <v>28</v>
      </c>
      <c r="B249" s="85" t="s">
        <v>170</v>
      </c>
      <c r="C249" s="61"/>
      <c r="D249" s="61">
        <v>16</v>
      </c>
      <c r="E249" s="61"/>
      <c r="F249" s="61"/>
      <c r="G249" s="61"/>
      <c r="H249" s="61"/>
      <c r="I249" s="61"/>
      <c r="J249" s="61"/>
      <c r="K249" s="36">
        <f t="shared" si="13"/>
        <v>16</v>
      </c>
      <c r="L249" s="40"/>
      <c r="O249" s="69"/>
    </row>
    <row r="250" spans="1:15" ht="12.75">
      <c r="A250" s="35">
        <v>29</v>
      </c>
      <c r="B250" s="85" t="s">
        <v>401</v>
      </c>
      <c r="C250" s="61"/>
      <c r="D250" s="61"/>
      <c r="E250" s="61"/>
      <c r="F250" s="61"/>
      <c r="G250" s="61"/>
      <c r="H250" s="61">
        <v>16</v>
      </c>
      <c r="I250" s="61"/>
      <c r="J250" s="61"/>
      <c r="K250" s="36">
        <f t="shared" si="13"/>
        <v>16</v>
      </c>
      <c r="L250" s="40"/>
      <c r="O250" s="69"/>
    </row>
    <row r="251" spans="1:15" ht="12.75">
      <c r="A251" s="35">
        <v>30</v>
      </c>
      <c r="B251" s="85" t="s">
        <v>402</v>
      </c>
      <c r="C251" s="61"/>
      <c r="D251" s="61"/>
      <c r="E251" s="61"/>
      <c r="F251" s="61"/>
      <c r="G251" s="61"/>
      <c r="H251" s="61">
        <v>15</v>
      </c>
      <c r="I251" s="61"/>
      <c r="J251" s="61"/>
      <c r="K251" s="36">
        <f t="shared" si="13"/>
        <v>15</v>
      </c>
      <c r="L251" s="40"/>
      <c r="O251" s="69"/>
    </row>
    <row r="252" spans="1:15" ht="12.75">
      <c r="A252" s="35">
        <v>31</v>
      </c>
      <c r="B252" s="85" t="s">
        <v>172</v>
      </c>
      <c r="C252" s="58"/>
      <c r="D252" s="61">
        <v>15</v>
      </c>
      <c r="E252" s="61"/>
      <c r="F252" s="61"/>
      <c r="G252" s="61"/>
      <c r="H252" s="61"/>
      <c r="I252" s="61"/>
      <c r="J252" s="61"/>
      <c r="K252" s="36">
        <f t="shared" si="13"/>
        <v>15</v>
      </c>
      <c r="L252" s="40"/>
      <c r="O252" s="69"/>
    </row>
    <row r="253" spans="1:15" ht="12.75">
      <c r="A253" s="35">
        <v>32</v>
      </c>
      <c r="B253" s="85" t="s">
        <v>391</v>
      </c>
      <c r="C253" s="61"/>
      <c r="D253" s="61"/>
      <c r="E253" s="61"/>
      <c r="F253" s="61"/>
      <c r="G253" s="61">
        <v>15</v>
      </c>
      <c r="H253" s="61"/>
      <c r="I253" s="61"/>
      <c r="J253" s="61"/>
      <c r="K253" s="36">
        <f t="shared" si="13"/>
        <v>15</v>
      </c>
      <c r="L253" s="40"/>
      <c r="O253" s="69"/>
    </row>
    <row r="254" spans="1:15" ht="12.75">
      <c r="A254" s="35">
        <v>33</v>
      </c>
      <c r="B254" s="85" t="s">
        <v>392</v>
      </c>
      <c r="C254" s="61"/>
      <c r="D254" s="61"/>
      <c r="E254" s="61"/>
      <c r="F254" s="61"/>
      <c r="G254" s="61">
        <v>14</v>
      </c>
      <c r="H254" s="61"/>
      <c r="I254" s="61"/>
      <c r="J254" s="61"/>
      <c r="K254" s="36">
        <f t="shared" si="13"/>
        <v>14</v>
      </c>
      <c r="L254" s="40"/>
      <c r="O254" s="69"/>
    </row>
    <row r="255" spans="1:15" ht="12.75">
      <c r="A255" s="35">
        <v>34</v>
      </c>
      <c r="B255" s="85" t="s">
        <v>146</v>
      </c>
      <c r="C255" s="58">
        <v>14</v>
      </c>
      <c r="D255" s="61"/>
      <c r="E255" s="61"/>
      <c r="F255" s="61"/>
      <c r="G255" s="61"/>
      <c r="H255" s="61"/>
      <c r="I255" s="61"/>
      <c r="J255" s="61"/>
      <c r="K255" s="36">
        <f t="shared" si="13"/>
        <v>14</v>
      </c>
      <c r="L255" s="40"/>
      <c r="O255" s="69"/>
    </row>
    <row r="256" spans="1:12" ht="12.75">
      <c r="A256" s="35">
        <v>35</v>
      </c>
      <c r="B256" s="85" t="s">
        <v>174</v>
      </c>
      <c r="C256" s="58"/>
      <c r="D256" s="61">
        <v>13</v>
      </c>
      <c r="E256" s="61"/>
      <c r="F256" s="61"/>
      <c r="G256" s="61"/>
      <c r="H256" s="61"/>
      <c r="I256" s="61"/>
      <c r="J256" s="61"/>
      <c r="K256" s="36">
        <f t="shared" si="13"/>
        <v>13</v>
      </c>
      <c r="L256" s="40"/>
    </row>
    <row r="257" spans="1:15" ht="12.75">
      <c r="A257" s="35">
        <v>36</v>
      </c>
      <c r="B257" s="85" t="s">
        <v>295</v>
      </c>
      <c r="C257" s="61"/>
      <c r="D257" s="61"/>
      <c r="E257" s="61"/>
      <c r="F257" s="61"/>
      <c r="G257" s="61"/>
      <c r="H257" s="61">
        <v>13</v>
      </c>
      <c r="I257" s="61"/>
      <c r="J257" s="61"/>
      <c r="K257" s="36">
        <f t="shared" si="13"/>
        <v>13</v>
      </c>
      <c r="L257" s="40"/>
      <c r="O257" s="69"/>
    </row>
    <row r="258" spans="1:15" ht="12.75">
      <c r="A258" s="35">
        <v>37</v>
      </c>
      <c r="B258" s="85" t="s">
        <v>403</v>
      </c>
      <c r="C258" s="61"/>
      <c r="D258" s="61"/>
      <c r="E258" s="61"/>
      <c r="F258" s="61"/>
      <c r="G258" s="61"/>
      <c r="H258" s="61">
        <v>12</v>
      </c>
      <c r="I258" s="61"/>
      <c r="J258" s="61"/>
      <c r="K258" s="36">
        <f t="shared" si="13"/>
        <v>12</v>
      </c>
      <c r="L258" s="40"/>
      <c r="O258" s="69"/>
    </row>
    <row r="259" spans="1:15" ht="12.75">
      <c r="A259" s="35">
        <v>38</v>
      </c>
      <c r="B259" s="85" t="s">
        <v>280</v>
      </c>
      <c r="C259" s="58"/>
      <c r="D259" s="61"/>
      <c r="E259" s="61">
        <v>12</v>
      </c>
      <c r="F259" s="61"/>
      <c r="G259" s="61"/>
      <c r="H259" s="61"/>
      <c r="I259" s="61"/>
      <c r="J259" s="61"/>
      <c r="K259" s="36">
        <f t="shared" si="13"/>
        <v>12</v>
      </c>
      <c r="L259" s="40"/>
      <c r="O259" s="69"/>
    </row>
    <row r="260" spans="1:15" ht="12.75">
      <c r="A260" s="35">
        <v>39</v>
      </c>
      <c r="B260" s="85" t="s">
        <v>295</v>
      </c>
      <c r="C260" s="61"/>
      <c r="D260" s="61"/>
      <c r="E260" s="61"/>
      <c r="F260" s="61">
        <v>11</v>
      </c>
      <c r="G260" s="61"/>
      <c r="H260" s="61"/>
      <c r="I260" s="61"/>
      <c r="J260" s="61"/>
      <c r="K260" s="36">
        <f t="shared" si="13"/>
        <v>11</v>
      </c>
      <c r="L260" s="40"/>
      <c r="O260" s="69"/>
    </row>
    <row r="261" spans="1:15" ht="12.75">
      <c r="A261" s="35">
        <v>40</v>
      </c>
      <c r="B261" s="85" t="s">
        <v>208</v>
      </c>
      <c r="C261" s="61"/>
      <c r="D261" s="61"/>
      <c r="E261" s="61"/>
      <c r="F261" s="61"/>
      <c r="G261" s="61">
        <v>11</v>
      </c>
      <c r="H261" s="61"/>
      <c r="I261" s="61"/>
      <c r="J261" s="61"/>
      <c r="K261" s="36">
        <f t="shared" si="13"/>
        <v>11</v>
      </c>
      <c r="L261" s="40"/>
      <c r="O261" s="69"/>
    </row>
    <row r="262" spans="1:15" ht="12.75">
      <c r="A262" s="35">
        <v>41</v>
      </c>
      <c r="B262" s="85" t="s">
        <v>393</v>
      </c>
      <c r="C262" s="61"/>
      <c r="D262" s="61"/>
      <c r="E262" s="61"/>
      <c r="F262" s="61"/>
      <c r="G262" s="61">
        <v>10</v>
      </c>
      <c r="H262" s="61"/>
      <c r="I262" s="61"/>
      <c r="J262" s="61"/>
      <c r="K262" s="36">
        <f t="shared" si="13"/>
        <v>10</v>
      </c>
      <c r="L262" s="40"/>
      <c r="O262" s="69"/>
    </row>
    <row r="263" spans="1:15" ht="12.75">
      <c r="A263" s="35">
        <v>42</v>
      </c>
      <c r="B263" s="85" t="s">
        <v>251</v>
      </c>
      <c r="C263" s="61"/>
      <c r="D263" s="61"/>
      <c r="E263" s="61"/>
      <c r="F263" s="61"/>
      <c r="G263" s="61"/>
      <c r="H263" s="61">
        <v>10</v>
      </c>
      <c r="I263" s="61"/>
      <c r="J263" s="61"/>
      <c r="K263" s="36">
        <f t="shared" si="13"/>
        <v>10</v>
      </c>
      <c r="L263" s="40"/>
      <c r="O263" s="69"/>
    </row>
    <row r="264" spans="1:15" ht="12.75">
      <c r="A264" s="35">
        <v>43</v>
      </c>
      <c r="B264" s="85" t="s">
        <v>296</v>
      </c>
      <c r="C264" s="58"/>
      <c r="D264" s="61"/>
      <c r="E264" s="61"/>
      <c r="F264" s="61">
        <v>10</v>
      </c>
      <c r="G264" s="61"/>
      <c r="H264" s="61"/>
      <c r="I264" s="61"/>
      <c r="J264" s="61"/>
      <c r="K264" s="36">
        <f t="shared" si="13"/>
        <v>10</v>
      </c>
      <c r="L264" s="40"/>
      <c r="O264" s="69"/>
    </row>
    <row r="265" spans="1:15" ht="12.75">
      <c r="A265" s="35">
        <v>44</v>
      </c>
      <c r="B265" s="85" t="s">
        <v>297</v>
      </c>
      <c r="C265" s="61"/>
      <c r="D265" s="61"/>
      <c r="E265" s="61"/>
      <c r="F265" s="61">
        <v>9</v>
      </c>
      <c r="G265" s="61"/>
      <c r="H265" s="61"/>
      <c r="I265" s="61"/>
      <c r="J265" s="61"/>
      <c r="K265" s="36">
        <f t="shared" si="13"/>
        <v>9</v>
      </c>
      <c r="L265" s="40"/>
      <c r="O265" s="69"/>
    </row>
    <row r="266" spans="1:15" ht="12.75">
      <c r="A266" s="35">
        <v>45</v>
      </c>
      <c r="B266" s="85" t="s">
        <v>394</v>
      </c>
      <c r="C266" s="61"/>
      <c r="D266" s="61"/>
      <c r="E266" s="61"/>
      <c r="F266" s="61"/>
      <c r="G266" s="61">
        <v>9</v>
      </c>
      <c r="H266" s="61"/>
      <c r="I266" s="61"/>
      <c r="J266" s="61"/>
      <c r="K266" s="36">
        <f t="shared" si="13"/>
        <v>9</v>
      </c>
      <c r="L266" s="40"/>
      <c r="O266" s="69"/>
    </row>
    <row r="267" spans="1:15" ht="12.75">
      <c r="A267" s="35">
        <v>46</v>
      </c>
      <c r="B267" s="85" t="s">
        <v>298</v>
      </c>
      <c r="C267" s="58"/>
      <c r="D267" s="61"/>
      <c r="E267" s="61"/>
      <c r="F267" s="61">
        <v>8</v>
      </c>
      <c r="G267" s="61"/>
      <c r="H267" s="61"/>
      <c r="I267" s="61"/>
      <c r="J267" s="61"/>
      <c r="K267" s="36">
        <f t="shared" si="13"/>
        <v>8</v>
      </c>
      <c r="L267" s="40"/>
      <c r="O267" s="69"/>
    </row>
    <row r="268" spans="1:15" ht="12.75">
      <c r="A268" s="35">
        <v>47</v>
      </c>
      <c r="B268" s="85" t="s">
        <v>294</v>
      </c>
      <c r="C268" s="61"/>
      <c r="D268" s="61"/>
      <c r="E268" s="61"/>
      <c r="F268" s="61" t="s">
        <v>249</v>
      </c>
      <c r="G268" s="61"/>
      <c r="H268" s="61"/>
      <c r="I268" s="61"/>
      <c r="J268" s="61"/>
      <c r="K268" s="36">
        <f t="shared" si="13"/>
        <v>0</v>
      </c>
      <c r="L268" s="40"/>
      <c r="O268" s="69"/>
    </row>
    <row r="269" spans="1:15" ht="12.75">
      <c r="A269" s="37"/>
      <c r="B269" s="61"/>
      <c r="C269" s="37">
        <f>COUNT(C222:C268)</f>
        <v>11</v>
      </c>
      <c r="D269" s="37">
        <f>COUNT(D222:D268)</f>
        <v>11</v>
      </c>
      <c r="E269" s="37">
        <f>COUNT(E222:E268)</f>
        <v>11</v>
      </c>
      <c r="F269" s="37">
        <f>COUNT(F222:F268)+3</f>
        <v>19</v>
      </c>
      <c r="G269" s="37">
        <f>COUNT(G222:G268)</f>
        <v>14</v>
      </c>
      <c r="H269" s="37">
        <f>COUNT(H222:H268)</f>
        <v>13</v>
      </c>
      <c r="I269" s="37">
        <f>COUNT(I222:I268)</f>
        <v>8</v>
      </c>
      <c r="J269" s="37">
        <f>COUNT(J222:J268)</f>
        <v>0</v>
      </c>
      <c r="K269" s="36"/>
      <c r="L269" s="40"/>
      <c r="O269" s="69"/>
    </row>
    <row r="270" spans="1:15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31"/>
      <c r="O270" s="69"/>
    </row>
    <row r="271" spans="1:12" ht="13.5" thickBot="1">
      <c r="A271" s="31"/>
      <c r="B271" s="87" t="s">
        <v>369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ht="13.5" thickBot="1">
      <c r="A272" s="32"/>
      <c r="B272" s="32"/>
      <c r="C272" s="32" t="s">
        <v>2</v>
      </c>
      <c r="D272" s="32" t="s">
        <v>3</v>
      </c>
      <c r="E272" s="32" t="s">
        <v>4</v>
      </c>
      <c r="F272" s="32" t="s">
        <v>5</v>
      </c>
      <c r="G272" s="32" t="s">
        <v>1</v>
      </c>
      <c r="H272" s="32" t="s">
        <v>6</v>
      </c>
      <c r="I272" s="32" t="s">
        <v>7</v>
      </c>
      <c r="J272" s="32" t="s">
        <v>169</v>
      </c>
      <c r="K272" s="33" t="s">
        <v>8</v>
      </c>
      <c r="L272" s="34" t="s">
        <v>9</v>
      </c>
    </row>
    <row r="273" spans="1:15" ht="13.5" thickTop="1">
      <c r="A273" s="35">
        <v>1</v>
      </c>
      <c r="B273" s="85" t="s">
        <v>143</v>
      </c>
      <c r="C273" s="111"/>
      <c r="D273" s="62"/>
      <c r="E273" s="60"/>
      <c r="F273" s="62">
        <v>30</v>
      </c>
      <c r="G273" s="60"/>
      <c r="H273" s="60"/>
      <c r="I273" s="60"/>
      <c r="J273" s="60"/>
      <c r="K273" s="38">
        <f aca="true" t="shared" si="14" ref="K273:K288">SUM(C273:J273)</f>
        <v>30</v>
      </c>
      <c r="L273" s="40"/>
      <c r="O273" s="69"/>
    </row>
    <row r="274" spans="1:15" ht="12.75">
      <c r="A274" s="37">
        <v>2</v>
      </c>
      <c r="B274" s="85" t="s">
        <v>139</v>
      </c>
      <c r="C274" s="58"/>
      <c r="D274" s="60"/>
      <c r="E274" s="60"/>
      <c r="F274" s="60">
        <v>25</v>
      </c>
      <c r="G274" s="60"/>
      <c r="H274" s="60"/>
      <c r="I274" s="60"/>
      <c r="J274" s="60"/>
      <c r="K274" s="38">
        <f t="shared" si="14"/>
        <v>25</v>
      </c>
      <c r="L274" s="40"/>
      <c r="O274" s="69"/>
    </row>
    <row r="275" spans="1:15" ht="12.75">
      <c r="A275" s="37">
        <v>3</v>
      </c>
      <c r="B275" s="85" t="s">
        <v>299</v>
      </c>
      <c r="C275" s="58"/>
      <c r="D275" s="60"/>
      <c r="E275" s="60"/>
      <c r="F275" s="60">
        <v>21</v>
      </c>
      <c r="G275" s="60"/>
      <c r="H275" s="60"/>
      <c r="I275" s="60"/>
      <c r="J275" s="60"/>
      <c r="K275" s="38">
        <f t="shared" si="14"/>
        <v>21</v>
      </c>
      <c r="L275" s="40"/>
      <c r="O275" s="69"/>
    </row>
    <row r="276" spans="1:15" ht="12.75">
      <c r="A276" s="37">
        <v>4</v>
      </c>
      <c r="B276" s="85" t="s">
        <v>140</v>
      </c>
      <c r="C276" s="58"/>
      <c r="D276" s="60"/>
      <c r="E276" s="60"/>
      <c r="F276" s="60">
        <v>19</v>
      </c>
      <c r="G276" s="60"/>
      <c r="H276" s="60"/>
      <c r="I276" s="60"/>
      <c r="J276" s="60"/>
      <c r="K276" s="38">
        <f t="shared" si="14"/>
        <v>19</v>
      </c>
      <c r="L276" s="59"/>
      <c r="O276" s="69"/>
    </row>
    <row r="277" spans="1:15" ht="12.75">
      <c r="A277" s="37">
        <v>5</v>
      </c>
      <c r="B277" s="85" t="s">
        <v>300</v>
      </c>
      <c r="C277" s="58"/>
      <c r="D277" s="60"/>
      <c r="E277" s="60"/>
      <c r="F277" s="60">
        <v>18</v>
      </c>
      <c r="G277" s="60"/>
      <c r="H277" s="60"/>
      <c r="I277" s="60"/>
      <c r="J277" s="60"/>
      <c r="K277" s="38">
        <f t="shared" si="14"/>
        <v>18</v>
      </c>
      <c r="L277" s="40"/>
      <c r="O277" s="23"/>
    </row>
    <row r="278" spans="1:12" ht="12.75">
      <c r="A278" s="35">
        <v>6</v>
      </c>
      <c r="B278" s="85" t="s">
        <v>269</v>
      </c>
      <c r="C278" s="37"/>
      <c r="D278" s="60"/>
      <c r="E278" s="37"/>
      <c r="F278" s="60">
        <v>17</v>
      </c>
      <c r="G278" s="37"/>
      <c r="H278" s="60"/>
      <c r="I278" s="37"/>
      <c r="J278" s="37"/>
      <c r="K278" s="38">
        <f t="shared" si="14"/>
        <v>17</v>
      </c>
      <c r="L278" s="39"/>
    </row>
    <row r="279" spans="1:12" ht="12.75">
      <c r="A279" s="37">
        <v>7</v>
      </c>
      <c r="B279" s="85" t="s">
        <v>270</v>
      </c>
      <c r="C279" s="58"/>
      <c r="D279" s="37"/>
      <c r="E279" s="37"/>
      <c r="F279" s="60">
        <v>16</v>
      </c>
      <c r="G279" s="37"/>
      <c r="H279" s="60"/>
      <c r="I279" s="60"/>
      <c r="J279" s="60"/>
      <c r="K279" s="38">
        <f t="shared" si="14"/>
        <v>16</v>
      </c>
      <c r="L279" s="39"/>
    </row>
    <row r="280" spans="1:12" ht="12.75">
      <c r="A280" s="37">
        <v>8</v>
      </c>
      <c r="B280" s="85" t="s">
        <v>301</v>
      </c>
      <c r="C280" s="58"/>
      <c r="D280" s="60"/>
      <c r="E280" s="60"/>
      <c r="F280" s="60">
        <v>15</v>
      </c>
      <c r="G280" s="60"/>
      <c r="H280" s="60"/>
      <c r="I280" s="60"/>
      <c r="J280" s="60"/>
      <c r="K280" s="38">
        <f t="shared" si="14"/>
        <v>15</v>
      </c>
      <c r="L280" s="40"/>
    </row>
    <row r="281" spans="1:15" ht="12.75">
      <c r="A281" s="35">
        <v>8</v>
      </c>
      <c r="B281" s="85" t="s">
        <v>275</v>
      </c>
      <c r="C281" s="60"/>
      <c r="D281" s="60"/>
      <c r="E281" s="60"/>
      <c r="F281" s="60">
        <v>14</v>
      </c>
      <c r="G281" s="60"/>
      <c r="H281" s="60"/>
      <c r="I281" s="60"/>
      <c r="J281" s="60"/>
      <c r="K281" s="38">
        <f t="shared" si="14"/>
        <v>14</v>
      </c>
      <c r="L281" s="39"/>
      <c r="O281" s="69"/>
    </row>
    <row r="282" spans="1:15" ht="12.75">
      <c r="A282" s="35">
        <v>10</v>
      </c>
      <c r="B282" s="85" t="s">
        <v>274</v>
      </c>
      <c r="C282" s="58"/>
      <c r="D282" s="60"/>
      <c r="E282" s="60"/>
      <c r="F282" s="60">
        <v>13</v>
      </c>
      <c r="G282" s="60"/>
      <c r="H282" s="60"/>
      <c r="I282" s="60"/>
      <c r="J282" s="60"/>
      <c r="K282" s="38">
        <f t="shared" si="14"/>
        <v>13</v>
      </c>
      <c r="L282" s="40"/>
      <c r="O282" s="23"/>
    </row>
    <row r="283" spans="1:15" ht="12.75">
      <c r="A283" s="35">
        <v>11</v>
      </c>
      <c r="B283" s="85"/>
      <c r="C283" s="58"/>
      <c r="D283" s="61"/>
      <c r="E283" s="61"/>
      <c r="F283" s="60"/>
      <c r="G283" s="61"/>
      <c r="H283" s="61"/>
      <c r="I283" s="61"/>
      <c r="J283" s="61"/>
      <c r="K283" s="36">
        <f t="shared" si="14"/>
        <v>0</v>
      </c>
      <c r="L283" s="52"/>
      <c r="O283" s="23"/>
    </row>
    <row r="284" spans="1:15" ht="12.75">
      <c r="A284" s="37">
        <v>12</v>
      </c>
      <c r="B284" s="85"/>
      <c r="C284" s="58"/>
      <c r="D284" s="61"/>
      <c r="E284" s="61"/>
      <c r="F284" s="60"/>
      <c r="G284" s="61"/>
      <c r="H284" s="61"/>
      <c r="I284" s="61"/>
      <c r="J284" s="61"/>
      <c r="K284" s="38">
        <f t="shared" si="14"/>
        <v>0</v>
      </c>
      <c r="L284" s="40"/>
      <c r="O284" s="23"/>
    </row>
    <row r="285" spans="1:15" ht="12.75">
      <c r="A285" s="37">
        <v>13</v>
      </c>
      <c r="B285" s="85"/>
      <c r="C285" s="58"/>
      <c r="D285" s="60"/>
      <c r="E285" s="60"/>
      <c r="F285" s="60"/>
      <c r="G285" s="60"/>
      <c r="H285" s="60"/>
      <c r="I285" s="60"/>
      <c r="J285" s="60"/>
      <c r="K285" s="38">
        <f t="shared" si="14"/>
        <v>0</v>
      </c>
      <c r="L285" s="39"/>
      <c r="O285" s="23"/>
    </row>
    <row r="286" spans="1:12" ht="12.75">
      <c r="A286" s="37">
        <v>13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38">
        <f t="shared" si="14"/>
        <v>0</v>
      </c>
      <c r="L286" s="39"/>
    </row>
    <row r="287" spans="1:12" ht="12.75">
      <c r="A287" s="37">
        <v>15</v>
      </c>
      <c r="B287" s="85"/>
      <c r="C287" s="58"/>
      <c r="D287" s="60"/>
      <c r="E287" s="60"/>
      <c r="F287" s="60"/>
      <c r="G287" s="60"/>
      <c r="H287" s="60"/>
      <c r="I287" s="60"/>
      <c r="J287" s="60"/>
      <c r="K287" s="38">
        <f t="shared" si="14"/>
        <v>0</v>
      </c>
      <c r="L287" s="40"/>
    </row>
    <row r="288" spans="1:15" ht="12.75">
      <c r="A288" s="37"/>
      <c r="B288" s="60"/>
      <c r="C288" s="60"/>
      <c r="D288" s="60"/>
      <c r="E288" s="60"/>
      <c r="F288" s="60"/>
      <c r="G288" s="60"/>
      <c r="H288" s="60"/>
      <c r="I288" s="60"/>
      <c r="J288" s="60"/>
      <c r="K288" s="38">
        <f t="shared" si="14"/>
        <v>0</v>
      </c>
      <c r="L288" s="39"/>
      <c r="O288" s="69"/>
    </row>
    <row r="289" spans="1:15" ht="12.75">
      <c r="A289" s="37"/>
      <c r="B289" s="37"/>
      <c r="C289" s="37">
        <f aca="true" t="shared" si="15" ref="C289:J289">COUNT(C273:C288)</f>
        <v>0</v>
      </c>
      <c r="D289" s="37">
        <f t="shared" si="15"/>
        <v>0</v>
      </c>
      <c r="E289" s="37">
        <f t="shared" si="15"/>
        <v>0</v>
      </c>
      <c r="F289" s="37">
        <f t="shared" si="15"/>
        <v>10</v>
      </c>
      <c r="G289" s="37">
        <f t="shared" si="15"/>
        <v>0</v>
      </c>
      <c r="H289" s="37">
        <f t="shared" si="15"/>
        <v>0</v>
      </c>
      <c r="I289" s="37">
        <f>COUNT(I273:I288)</f>
        <v>0</v>
      </c>
      <c r="J289" s="37">
        <f t="shared" si="15"/>
        <v>0</v>
      </c>
      <c r="K289" s="38"/>
      <c r="L289" s="40"/>
      <c r="O289" s="69"/>
    </row>
    <row r="290" spans="1:15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O290" s="69"/>
    </row>
    <row r="291" spans="1:15" ht="13.5" thickBot="1">
      <c r="A291" s="31"/>
      <c r="B291" s="88" t="s">
        <v>0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O291" s="69"/>
    </row>
    <row r="292" spans="1:15" ht="13.5" thickBot="1">
      <c r="A292" s="32"/>
      <c r="B292" s="32"/>
      <c r="C292" s="32" t="s">
        <v>2</v>
      </c>
      <c r="D292" s="32" t="s">
        <v>3</v>
      </c>
      <c r="E292" s="32" t="s">
        <v>4</v>
      </c>
      <c r="F292" s="32" t="s">
        <v>5</v>
      </c>
      <c r="G292" s="32" t="s">
        <v>1</v>
      </c>
      <c r="H292" s="32" t="s">
        <v>6</v>
      </c>
      <c r="I292" s="32" t="s">
        <v>7</v>
      </c>
      <c r="J292" s="32" t="s">
        <v>169</v>
      </c>
      <c r="K292" s="33" t="s">
        <v>8</v>
      </c>
      <c r="L292" s="31"/>
      <c r="O292" s="69"/>
    </row>
    <row r="293" spans="1:15" ht="13.5" thickTop="1">
      <c r="A293" s="35">
        <v>1</v>
      </c>
      <c r="B293" s="85" t="s">
        <v>148</v>
      </c>
      <c r="C293" s="66">
        <v>1</v>
      </c>
      <c r="D293" s="66">
        <v>1</v>
      </c>
      <c r="E293" s="66">
        <v>1</v>
      </c>
      <c r="F293" s="66"/>
      <c r="G293" s="66"/>
      <c r="H293" s="61"/>
      <c r="I293" s="46"/>
      <c r="J293" s="46"/>
      <c r="K293" s="47">
        <f aca="true" t="shared" si="16" ref="K293:K324">SUM(C293:J293)</f>
        <v>3</v>
      </c>
      <c r="L293" s="31"/>
      <c r="N293"/>
      <c r="O293" s="69"/>
    </row>
    <row r="294" spans="1:15" ht="12.75">
      <c r="A294" s="35">
        <v>2</v>
      </c>
      <c r="B294" s="85" t="s">
        <v>214</v>
      </c>
      <c r="C294" s="66"/>
      <c r="D294" s="66">
        <v>1</v>
      </c>
      <c r="E294" s="66">
        <v>1</v>
      </c>
      <c r="F294" s="66"/>
      <c r="G294" s="66"/>
      <c r="H294" s="66">
        <v>1</v>
      </c>
      <c r="I294" s="46"/>
      <c r="J294" s="46"/>
      <c r="K294" s="47">
        <f t="shared" si="16"/>
        <v>3</v>
      </c>
      <c r="L294" s="31"/>
      <c r="O294" s="72"/>
    </row>
    <row r="295" spans="1:17" ht="12.75">
      <c r="A295" s="35">
        <v>3</v>
      </c>
      <c r="B295" s="85" t="s">
        <v>131</v>
      </c>
      <c r="C295" s="66"/>
      <c r="D295" s="66">
        <v>1</v>
      </c>
      <c r="E295" s="66"/>
      <c r="F295" s="66">
        <v>1</v>
      </c>
      <c r="G295" s="66"/>
      <c r="H295" s="66">
        <v>1</v>
      </c>
      <c r="I295" s="46"/>
      <c r="J295" s="46"/>
      <c r="K295" s="47">
        <f t="shared" si="16"/>
        <v>3</v>
      </c>
      <c r="L295" s="31"/>
      <c r="N295" s="69"/>
      <c r="O295" s="69"/>
      <c r="P295" s="130"/>
      <c r="Q295" s="109"/>
    </row>
    <row r="296" spans="1:17" ht="12.75">
      <c r="A296" s="35">
        <v>4</v>
      </c>
      <c r="B296" s="85" t="s">
        <v>220</v>
      </c>
      <c r="C296" s="66"/>
      <c r="D296" s="66">
        <v>1</v>
      </c>
      <c r="E296" s="66"/>
      <c r="F296" s="66">
        <v>1</v>
      </c>
      <c r="G296" s="66"/>
      <c r="H296" s="66">
        <v>1</v>
      </c>
      <c r="I296" s="46"/>
      <c r="J296" s="46"/>
      <c r="K296" s="47">
        <f t="shared" si="16"/>
        <v>3</v>
      </c>
      <c r="L296" s="31"/>
      <c r="N296" s="69"/>
      <c r="O296" s="69"/>
      <c r="P296" s="130"/>
      <c r="Q296" s="109"/>
    </row>
    <row r="297" spans="1:15" ht="12.75">
      <c r="A297" s="35">
        <v>5</v>
      </c>
      <c r="B297" s="85" t="s">
        <v>150</v>
      </c>
      <c r="C297" s="66">
        <v>1</v>
      </c>
      <c r="D297" s="66">
        <v>1</v>
      </c>
      <c r="E297" s="66"/>
      <c r="F297" s="66"/>
      <c r="G297" s="66"/>
      <c r="H297" s="46"/>
      <c r="I297" s="46"/>
      <c r="J297" s="46"/>
      <c r="K297" s="47">
        <f t="shared" si="16"/>
        <v>2</v>
      </c>
      <c r="L297" s="31"/>
      <c r="N297"/>
      <c r="O297" s="69"/>
    </row>
    <row r="298" spans="1:17" ht="12.75">
      <c r="A298" s="35">
        <v>6</v>
      </c>
      <c r="B298" s="85" t="s">
        <v>218</v>
      </c>
      <c r="C298" s="66"/>
      <c r="D298" s="66">
        <v>1</v>
      </c>
      <c r="E298" s="66"/>
      <c r="F298" s="66">
        <v>1</v>
      </c>
      <c r="G298" s="66"/>
      <c r="H298" s="66"/>
      <c r="I298" s="46"/>
      <c r="J298" s="46"/>
      <c r="K298" s="47">
        <f t="shared" si="16"/>
        <v>2</v>
      </c>
      <c r="L298" s="31"/>
      <c r="N298" s="69"/>
      <c r="O298" s="69"/>
      <c r="P298" s="130"/>
      <c r="Q298" s="109"/>
    </row>
    <row r="299" spans="1:17" ht="12.75">
      <c r="A299" s="35">
        <v>7</v>
      </c>
      <c r="B299" s="85" t="s">
        <v>137</v>
      </c>
      <c r="C299" s="66"/>
      <c r="D299" s="66">
        <v>1</v>
      </c>
      <c r="E299" s="66"/>
      <c r="F299" s="66">
        <v>1</v>
      </c>
      <c r="G299" s="66"/>
      <c r="H299" s="66"/>
      <c r="I299" s="46"/>
      <c r="J299" s="46"/>
      <c r="K299" s="47">
        <f t="shared" si="16"/>
        <v>2</v>
      </c>
      <c r="L299" s="31"/>
      <c r="N299" s="69"/>
      <c r="O299" s="69"/>
      <c r="P299" s="130"/>
      <c r="Q299" s="109"/>
    </row>
    <row r="300" spans="1:17" ht="12.75">
      <c r="A300" s="35">
        <v>8</v>
      </c>
      <c r="B300" s="85" t="s">
        <v>221</v>
      </c>
      <c r="C300" s="66"/>
      <c r="D300" s="66">
        <v>1</v>
      </c>
      <c r="E300" s="66"/>
      <c r="F300" s="66">
        <v>1</v>
      </c>
      <c r="G300" s="66"/>
      <c r="H300" s="66"/>
      <c r="I300" s="46"/>
      <c r="J300" s="46"/>
      <c r="K300" s="47">
        <f t="shared" si="16"/>
        <v>2</v>
      </c>
      <c r="L300" s="31"/>
      <c r="N300" s="69"/>
      <c r="O300" s="69"/>
      <c r="P300" s="130"/>
      <c r="Q300" s="109"/>
    </row>
    <row r="301" spans="1:12" ht="12.75">
      <c r="A301" s="35">
        <v>9</v>
      </c>
      <c r="B301" s="85" t="s">
        <v>395</v>
      </c>
      <c r="C301" s="66"/>
      <c r="D301" s="66"/>
      <c r="E301" s="66"/>
      <c r="F301" s="66"/>
      <c r="G301" s="66">
        <v>1</v>
      </c>
      <c r="H301" s="61">
        <v>1</v>
      </c>
      <c r="I301" s="61"/>
      <c r="J301" s="46"/>
      <c r="K301" s="47">
        <f t="shared" si="16"/>
        <v>2</v>
      </c>
      <c r="L301" s="31"/>
    </row>
    <row r="302" spans="1:15" ht="12.75">
      <c r="A302" s="35">
        <v>10</v>
      </c>
      <c r="B302" s="85" t="s">
        <v>76</v>
      </c>
      <c r="C302" s="66">
        <v>1</v>
      </c>
      <c r="D302" s="66"/>
      <c r="E302" s="66"/>
      <c r="F302" s="66"/>
      <c r="G302" s="66"/>
      <c r="H302" s="66"/>
      <c r="I302" s="46">
        <v>1</v>
      </c>
      <c r="J302" s="46"/>
      <c r="K302" s="47">
        <f t="shared" si="16"/>
        <v>2</v>
      </c>
      <c r="L302" s="31"/>
      <c r="O302" s="72"/>
    </row>
    <row r="303" spans="1:12" ht="12.75">
      <c r="A303" s="35">
        <v>11</v>
      </c>
      <c r="B303" s="85" t="s">
        <v>69</v>
      </c>
      <c r="C303" s="66"/>
      <c r="D303" s="66">
        <v>1</v>
      </c>
      <c r="E303" s="66"/>
      <c r="F303" s="66"/>
      <c r="G303" s="66"/>
      <c r="H303" s="66">
        <v>1</v>
      </c>
      <c r="I303" s="46"/>
      <c r="J303" s="46"/>
      <c r="K303" s="47">
        <f t="shared" si="16"/>
        <v>2</v>
      </c>
      <c r="L303" s="31"/>
    </row>
    <row r="304" spans="1:12" ht="12.75">
      <c r="A304" s="35">
        <v>12</v>
      </c>
      <c r="B304" s="85" t="s">
        <v>429</v>
      </c>
      <c r="C304" s="66"/>
      <c r="D304" s="66"/>
      <c r="E304" s="66"/>
      <c r="F304" s="66"/>
      <c r="G304" s="66"/>
      <c r="H304" s="61">
        <v>1</v>
      </c>
      <c r="I304" s="61">
        <v>1</v>
      </c>
      <c r="J304" s="46"/>
      <c r="K304" s="47">
        <f t="shared" si="16"/>
        <v>2</v>
      </c>
      <c r="L304" s="31"/>
    </row>
    <row r="305" spans="1:17" ht="12.75">
      <c r="A305" s="35">
        <v>13</v>
      </c>
      <c r="B305" s="85" t="s">
        <v>34</v>
      </c>
      <c r="C305" s="66">
        <v>1</v>
      </c>
      <c r="D305" s="66"/>
      <c r="E305" s="66"/>
      <c r="F305" s="66"/>
      <c r="G305" s="66"/>
      <c r="H305" s="66"/>
      <c r="I305" s="46"/>
      <c r="J305" s="46"/>
      <c r="K305" s="47">
        <f t="shared" si="16"/>
        <v>1</v>
      </c>
      <c r="L305" s="31"/>
      <c r="N305" s="69"/>
      <c r="O305" s="69"/>
      <c r="P305" s="130"/>
      <c r="Q305" s="109"/>
    </row>
    <row r="306" spans="1:17" ht="12.75">
      <c r="A306" s="35">
        <v>14</v>
      </c>
      <c r="B306" s="85" t="s">
        <v>149</v>
      </c>
      <c r="C306" s="66">
        <v>1</v>
      </c>
      <c r="D306" s="67"/>
      <c r="E306" s="66"/>
      <c r="F306" s="66"/>
      <c r="G306" s="66"/>
      <c r="H306" s="66"/>
      <c r="I306" s="46"/>
      <c r="J306" s="46"/>
      <c r="K306" s="47">
        <f t="shared" si="16"/>
        <v>1</v>
      </c>
      <c r="L306" s="31"/>
      <c r="N306" s="69"/>
      <c r="O306" s="69"/>
      <c r="P306" s="130"/>
      <c r="Q306" s="109"/>
    </row>
    <row r="307" spans="1:17" ht="12.75">
      <c r="A307" s="35">
        <v>15</v>
      </c>
      <c r="B307" s="85" t="s">
        <v>151</v>
      </c>
      <c r="C307" s="66">
        <v>1</v>
      </c>
      <c r="D307" s="67"/>
      <c r="E307" s="66"/>
      <c r="F307" s="66"/>
      <c r="G307" s="66"/>
      <c r="H307" s="66"/>
      <c r="I307" s="46"/>
      <c r="J307" s="46"/>
      <c r="K307" s="47">
        <f t="shared" si="16"/>
        <v>1</v>
      </c>
      <c r="L307" s="31"/>
      <c r="N307" s="69"/>
      <c r="O307" s="69"/>
      <c r="P307" s="130"/>
      <c r="Q307" s="109"/>
    </row>
    <row r="308" spans="1:17" ht="12.75">
      <c r="A308" s="35">
        <v>16</v>
      </c>
      <c r="B308" s="85" t="s">
        <v>152</v>
      </c>
      <c r="C308" s="66">
        <v>1</v>
      </c>
      <c r="D308" s="66"/>
      <c r="E308" s="66"/>
      <c r="F308" s="66"/>
      <c r="G308" s="66"/>
      <c r="H308" s="66"/>
      <c r="I308" s="46"/>
      <c r="J308" s="46"/>
      <c r="K308" s="47">
        <f t="shared" si="16"/>
        <v>1</v>
      </c>
      <c r="L308" s="31"/>
      <c r="N308" s="69"/>
      <c r="O308" s="69"/>
      <c r="P308" s="130"/>
      <c r="Q308" s="109"/>
    </row>
    <row r="309" spans="1:17" ht="12.75">
      <c r="A309" s="35">
        <v>17</v>
      </c>
      <c r="B309" s="85" t="s">
        <v>98</v>
      </c>
      <c r="C309" s="66">
        <v>1</v>
      </c>
      <c r="D309" s="66"/>
      <c r="E309" s="66"/>
      <c r="F309" s="66"/>
      <c r="G309" s="66"/>
      <c r="H309" s="66"/>
      <c r="I309" s="46"/>
      <c r="J309" s="46"/>
      <c r="K309" s="47">
        <f t="shared" si="16"/>
        <v>1</v>
      </c>
      <c r="L309" s="31"/>
      <c r="N309" s="69"/>
      <c r="O309" s="69"/>
      <c r="P309" s="130"/>
      <c r="Q309" s="109"/>
    </row>
    <row r="310" spans="1:17" ht="12.75">
      <c r="A310" s="35">
        <v>18</v>
      </c>
      <c r="B310" s="85" t="s">
        <v>83</v>
      </c>
      <c r="C310" s="66">
        <v>1</v>
      </c>
      <c r="D310" s="66"/>
      <c r="E310" s="66"/>
      <c r="F310" s="66"/>
      <c r="G310" s="66"/>
      <c r="H310" s="66"/>
      <c r="I310" s="46"/>
      <c r="J310" s="46"/>
      <c r="K310" s="47">
        <f t="shared" si="16"/>
        <v>1</v>
      </c>
      <c r="L310" s="31"/>
      <c r="N310" s="72"/>
      <c r="O310" s="72"/>
      <c r="P310" s="130"/>
      <c r="Q310" s="110"/>
    </row>
    <row r="311" spans="1:17" ht="12.75">
      <c r="A311" s="35">
        <v>19</v>
      </c>
      <c r="B311" s="85" t="s">
        <v>153</v>
      </c>
      <c r="C311" s="66">
        <v>1</v>
      </c>
      <c r="D311" s="66"/>
      <c r="E311" s="66"/>
      <c r="F311" s="66"/>
      <c r="G311" s="66"/>
      <c r="H311" s="66"/>
      <c r="I311" s="46"/>
      <c r="J311" s="46"/>
      <c r="K311" s="47">
        <f t="shared" si="16"/>
        <v>1</v>
      </c>
      <c r="L311" s="31"/>
      <c r="N311" s="69"/>
      <c r="O311" s="69"/>
      <c r="P311" s="130"/>
      <c r="Q311" s="110"/>
    </row>
    <row r="312" spans="1:17" ht="12.75">
      <c r="A312" s="35">
        <v>20</v>
      </c>
      <c r="B312" s="85" t="s">
        <v>154</v>
      </c>
      <c r="C312" s="66">
        <v>1</v>
      </c>
      <c r="D312" s="66"/>
      <c r="E312" s="66"/>
      <c r="F312" s="66"/>
      <c r="G312" s="66"/>
      <c r="H312" s="66"/>
      <c r="I312" s="46"/>
      <c r="J312" s="46"/>
      <c r="K312" s="47">
        <f t="shared" si="16"/>
        <v>1</v>
      </c>
      <c r="L312" s="31"/>
      <c r="N312" s="72"/>
      <c r="O312" s="72"/>
      <c r="P312" s="130"/>
      <c r="Q312" s="110"/>
    </row>
    <row r="313" spans="1:15" ht="12.75">
      <c r="A313" s="35">
        <v>21</v>
      </c>
      <c r="B313" s="85" t="s">
        <v>155</v>
      </c>
      <c r="C313" s="66">
        <v>1</v>
      </c>
      <c r="D313" s="66"/>
      <c r="E313" s="66"/>
      <c r="F313" s="66"/>
      <c r="G313" s="66"/>
      <c r="H313" s="66"/>
      <c r="I313" s="46"/>
      <c r="J313" s="46"/>
      <c r="K313" s="47">
        <f t="shared" si="16"/>
        <v>1</v>
      </c>
      <c r="L313" s="31"/>
      <c r="O313" s="72"/>
    </row>
    <row r="314" spans="1:15" ht="12.75">
      <c r="A314" s="35">
        <v>22</v>
      </c>
      <c r="B314" s="85" t="s">
        <v>156</v>
      </c>
      <c r="C314" s="66">
        <v>1</v>
      </c>
      <c r="D314" s="66"/>
      <c r="E314" s="66"/>
      <c r="F314" s="66"/>
      <c r="G314" s="66"/>
      <c r="H314" s="66"/>
      <c r="I314" s="46"/>
      <c r="J314" s="46"/>
      <c r="K314" s="47">
        <f t="shared" si="16"/>
        <v>1</v>
      </c>
      <c r="L314" s="31"/>
      <c r="O314" s="69"/>
    </row>
    <row r="315" spans="1:15" ht="12.75">
      <c r="A315" s="35">
        <v>23</v>
      </c>
      <c r="B315" s="85" t="s">
        <v>157</v>
      </c>
      <c r="C315" s="66">
        <v>1</v>
      </c>
      <c r="D315" s="66"/>
      <c r="E315" s="66"/>
      <c r="F315" s="66"/>
      <c r="G315" s="66"/>
      <c r="H315" s="66"/>
      <c r="I315" s="46"/>
      <c r="J315" s="46"/>
      <c r="K315" s="47">
        <f t="shared" si="16"/>
        <v>1</v>
      </c>
      <c r="L315" s="31"/>
      <c r="O315" s="72"/>
    </row>
    <row r="316" spans="1:15" ht="12.75">
      <c r="A316" s="35">
        <v>24</v>
      </c>
      <c r="B316" s="85" t="s">
        <v>114</v>
      </c>
      <c r="C316" s="66">
        <v>1</v>
      </c>
      <c r="D316" s="66"/>
      <c r="E316" s="66"/>
      <c r="F316" s="66"/>
      <c r="G316" s="66"/>
      <c r="H316" s="66"/>
      <c r="I316" s="46"/>
      <c r="J316" s="46"/>
      <c r="K316" s="47">
        <f t="shared" si="16"/>
        <v>1</v>
      </c>
      <c r="L316" s="31"/>
      <c r="O316" s="72"/>
    </row>
    <row r="317" spans="1:15" ht="12.75">
      <c r="A317" s="35">
        <v>25</v>
      </c>
      <c r="B317" s="85" t="s">
        <v>215</v>
      </c>
      <c r="C317" s="66"/>
      <c r="D317" s="66">
        <v>1</v>
      </c>
      <c r="E317" s="66"/>
      <c r="F317" s="66"/>
      <c r="G317" s="66"/>
      <c r="H317" s="66"/>
      <c r="I317" s="46"/>
      <c r="J317" s="46"/>
      <c r="K317" s="47">
        <f t="shared" si="16"/>
        <v>1</v>
      </c>
      <c r="L317" s="31"/>
      <c r="O317" s="72"/>
    </row>
    <row r="318" spans="1:15" ht="12.75">
      <c r="A318" s="35">
        <v>26</v>
      </c>
      <c r="B318" s="85" t="s">
        <v>60</v>
      </c>
      <c r="C318" s="66"/>
      <c r="D318" s="66">
        <v>1</v>
      </c>
      <c r="E318" s="66"/>
      <c r="F318" s="66"/>
      <c r="G318" s="66"/>
      <c r="H318" s="66"/>
      <c r="I318" s="46"/>
      <c r="J318" s="46"/>
      <c r="K318" s="47">
        <f t="shared" si="16"/>
        <v>1</v>
      </c>
      <c r="L318" s="31"/>
      <c r="O318" s="72"/>
    </row>
    <row r="319" spans="1:15" ht="12.75">
      <c r="A319" s="35">
        <v>27</v>
      </c>
      <c r="B319" s="85" t="s">
        <v>63</v>
      </c>
      <c r="C319" s="66"/>
      <c r="D319" s="66">
        <v>1</v>
      </c>
      <c r="E319" s="66"/>
      <c r="F319" s="66"/>
      <c r="G319" s="66"/>
      <c r="H319" s="66"/>
      <c r="I319" s="46"/>
      <c r="J319" s="46"/>
      <c r="K319" s="47">
        <f t="shared" si="16"/>
        <v>1</v>
      </c>
      <c r="L319" s="31"/>
      <c r="O319" s="72"/>
    </row>
    <row r="320" spans="1:12" ht="12.75">
      <c r="A320" s="35">
        <v>28</v>
      </c>
      <c r="B320" s="85" t="s">
        <v>62</v>
      </c>
      <c r="C320" s="66"/>
      <c r="D320" s="66">
        <v>1</v>
      </c>
      <c r="E320" s="66"/>
      <c r="F320" s="66"/>
      <c r="G320" s="66"/>
      <c r="H320" s="66"/>
      <c r="I320" s="46"/>
      <c r="J320" s="46"/>
      <c r="K320" s="47">
        <f t="shared" si="16"/>
        <v>1</v>
      </c>
      <c r="L320" s="31"/>
    </row>
    <row r="321" spans="1:12" ht="12.75">
      <c r="A321" s="35">
        <v>29</v>
      </c>
      <c r="B321" s="85" t="s">
        <v>216</v>
      </c>
      <c r="C321" s="66"/>
      <c r="D321" s="66">
        <v>1</v>
      </c>
      <c r="E321" s="66"/>
      <c r="F321" s="66"/>
      <c r="G321" s="66"/>
      <c r="H321" s="66"/>
      <c r="I321" s="46"/>
      <c r="J321" s="46"/>
      <c r="K321" s="47">
        <f t="shared" si="16"/>
        <v>1</v>
      </c>
      <c r="L321" s="31"/>
    </row>
    <row r="322" spans="1:12" ht="12.75">
      <c r="A322" s="35">
        <v>30</v>
      </c>
      <c r="B322" s="85" t="s">
        <v>217</v>
      </c>
      <c r="C322" s="66"/>
      <c r="D322" s="66">
        <v>1</v>
      </c>
      <c r="E322" s="66"/>
      <c r="F322" s="66"/>
      <c r="G322" s="66"/>
      <c r="H322" s="66"/>
      <c r="I322" s="46"/>
      <c r="J322" s="46"/>
      <c r="K322" s="47">
        <f t="shared" si="16"/>
        <v>1</v>
      </c>
      <c r="L322" s="31"/>
    </row>
    <row r="323" spans="1:12" ht="12.75">
      <c r="A323" s="35">
        <v>31</v>
      </c>
      <c r="B323" s="85" t="s">
        <v>50</v>
      </c>
      <c r="C323" s="66"/>
      <c r="D323" s="66">
        <v>1</v>
      </c>
      <c r="E323" s="66"/>
      <c r="F323" s="66"/>
      <c r="G323" s="66"/>
      <c r="H323" s="66"/>
      <c r="I323" s="46"/>
      <c r="J323" s="46"/>
      <c r="K323" s="47">
        <f t="shared" si="16"/>
        <v>1</v>
      </c>
      <c r="L323" s="31"/>
    </row>
    <row r="324" spans="1:12" ht="12.75">
      <c r="A324" s="35">
        <v>32</v>
      </c>
      <c r="B324" s="85" t="s">
        <v>219</v>
      </c>
      <c r="C324" s="66"/>
      <c r="D324" s="66">
        <v>1</v>
      </c>
      <c r="E324" s="66"/>
      <c r="F324" s="66"/>
      <c r="G324" s="66"/>
      <c r="H324" s="66"/>
      <c r="I324" s="46"/>
      <c r="J324" s="46"/>
      <c r="K324" s="47">
        <f t="shared" si="16"/>
        <v>1</v>
      </c>
      <c r="L324" s="31"/>
    </row>
    <row r="325" spans="1:12" ht="12.75">
      <c r="A325" s="35">
        <v>33</v>
      </c>
      <c r="B325" s="85" t="s">
        <v>78</v>
      </c>
      <c r="C325" s="66"/>
      <c r="D325" s="66">
        <v>1</v>
      </c>
      <c r="E325" s="66"/>
      <c r="F325" s="66"/>
      <c r="G325" s="66"/>
      <c r="H325" s="66"/>
      <c r="I325" s="46"/>
      <c r="J325" s="46"/>
      <c r="K325" s="47">
        <f aca="true" t="shared" si="17" ref="K325:K356">SUM(C325:J325)</f>
        <v>1</v>
      </c>
      <c r="L325" s="31"/>
    </row>
    <row r="326" spans="1:12" ht="12.75">
      <c r="A326" s="35">
        <v>34</v>
      </c>
      <c r="B326" s="85" t="s">
        <v>52</v>
      </c>
      <c r="C326" s="66"/>
      <c r="D326" s="66">
        <v>1</v>
      </c>
      <c r="E326" s="66"/>
      <c r="F326" s="66"/>
      <c r="G326" s="66"/>
      <c r="H326" s="66"/>
      <c r="I326" s="46"/>
      <c r="J326" s="46"/>
      <c r="K326" s="47">
        <f t="shared" si="17"/>
        <v>1</v>
      </c>
      <c r="L326" s="31"/>
    </row>
    <row r="327" spans="1:12" ht="12.75">
      <c r="A327" s="35">
        <v>35</v>
      </c>
      <c r="B327" s="85" t="s">
        <v>352</v>
      </c>
      <c r="C327" s="66"/>
      <c r="D327" s="66"/>
      <c r="E327" s="66"/>
      <c r="F327" s="66">
        <v>1</v>
      </c>
      <c r="G327" s="66"/>
      <c r="H327" s="61"/>
      <c r="I327" s="46"/>
      <c r="J327" s="46"/>
      <c r="K327" s="47">
        <f t="shared" si="17"/>
        <v>1</v>
      </c>
      <c r="L327" s="31"/>
    </row>
    <row r="328" spans="1:12" ht="12.75">
      <c r="A328" s="35">
        <v>36</v>
      </c>
      <c r="B328" s="85" t="s">
        <v>75</v>
      </c>
      <c r="C328" s="66"/>
      <c r="D328" s="66"/>
      <c r="E328" s="66"/>
      <c r="F328" s="66">
        <v>1</v>
      </c>
      <c r="G328" s="66"/>
      <c r="H328" s="61"/>
      <c r="I328" s="61"/>
      <c r="J328" s="46"/>
      <c r="K328" s="47">
        <f t="shared" si="17"/>
        <v>1</v>
      </c>
      <c r="L328" s="31"/>
    </row>
    <row r="329" spans="1:12" ht="12.75">
      <c r="A329" s="35">
        <v>37</v>
      </c>
      <c r="B329" s="85" t="s">
        <v>248</v>
      </c>
      <c r="C329" s="66"/>
      <c r="D329" s="66"/>
      <c r="E329" s="66"/>
      <c r="F329" s="66">
        <v>1</v>
      </c>
      <c r="G329" s="66"/>
      <c r="H329" s="61"/>
      <c r="I329" s="61"/>
      <c r="J329" s="46"/>
      <c r="K329" s="47">
        <f t="shared" si="17"/>
        <v>1</v>
      </c>
      <c r="L329" s="31"/>
    </row>
    <row r="330" spans="1:12" ht="12.75">
      <c r="A330" s="35">
        <v>38</v>
      </c>
      <c r="B330" s="85" t="s">
        <v>353</v>
      </c>
      <c r="C330" s="66"/>
      <c r="D330" s="66"/>
      <c r="E330" s="66"/>
      <c r="F330" s="66">
        <v>1</v>
      </c>
      <c r="G330" s="66"/>
      <c r="H330" s="61"/>
      <c r="I330" s="61"/>
      <c r="J330" s="46"/>
      <c r="K330" s="47">
        <f t="shared" si="17"/>
        <v>1</v>
      </c>
      <c r="L330" s="31"/>
    </row>
    <row r="331" spans="1:12" ht="12.75">
      <c r="A331" s="35">
        <v>39</v>
      </c>
      <c r="B331" s="85" t="s">
        <v>354</v>
      </c>
      <c r="C331" s="66"/>
      <c r="D331" s="66"/>
      <c r="E331" s="66"/>
      <c r="F331" s="66">
        <v>1</v>
      </c>
      <c r="G331" s="66"/>
      <c r="H331" s="61"/>
      <c r="I331" s="61"/>
      <c r="J331" s="46"/>
      <c r="K331" s="47">
        <f t="shared" si="17"/>
        <v>1</v>
      </c>
      <c r="L331" s="31"/>
    </row>
    <row r="332" spans="1:12" ht="12.75">
      <c r="A332" s="35">
        <v>40</v>
      </c>
      <c r="B332" s="85" t="s">
        <v>97</v>
      </c>
      <c r="C332" s="66"/>
      <c r="D332" s="66"/>
      <c r="E332" s="66"/>
      <c r="F332" s="66">
        <v>1</v>
      </c>
      <c r="G332" s="66"/>
      <c r="H332" s="61"/>
      <c r="I332" s="61"/>
      <c r="J332" s="46"/>
      <c r="K332" s="47">
        <f t="shared" si="17"/>
        <v>1</v>
      </c>
      <c r="L332" s="31"/>
    </row>
    <row r="333" spans="1:12" ht="12.75">
      <c r="A333" s="35">
        <v>41</v>
      </c>
      <c r="B333" s="85" t="s">
        <v>355</v>
      </c>
      <c r="C333" s="66"/>
      <c r="D333" s="66"/>
      <c r="E333" s="66"/>
      <c r="F333" s="66">
        <v>1</v>
      </c>
      <c r="G333" s="66"/>
      <c r="H333" s="61"/>
      <c r="I333" s="61"/>
      <c r="J333" s="46"/>
      <c r="K333" s="47">
        <f t="shared" si="17"/>
        <v>1</v>
      </c>
      <c r="L333" s="31"/>
    </row>
    <row r="334" spans="1:12" ht="12.75">
      <c r="A334" s="35">
        <v>42</v>
      </c>
      <c r="B334" s="85" t="s">
        <v>356</v>
      </c>
      <c r="C334" s="66"/>
      <c r="D334" s="66"/>
      <c r="E334" s="66"/>
      <c r="F334" s="66">
        <v>1</v>
      </c>
      <c r="G334" s="66"/>
      <c r="H334" s="61"/>
      <c r="I334" s="61"/>
      <c r="J334" s="46"/>
      <c r="K334" s="47">
        <f t="shared" si="17"/>
        <v>1</v>
      </c>
      <c r="L334" s="31"/>
    </row>
    <row r="335" spans="1:12" ht="12.75">
      <c r="A335" s="35">
        <v>43</v>
      </c>
      <c r="B335" s="85" t="s">
        <v>357</v>
      </c>
      <c r="C335" s="66"/>
      <c r="D335" s="66"/>
      <c r="E335" s="66"/>
      <c r="F335" s="66">
        <v>1</v>
      </c>
      <c r="G335" s="66"/>
      <c r="H335" s="61"/>
      <c r="I335" s="61"/>
      <c r="J335" s="46"/>
      <c r="K335" s="47">
        <f t="shared" si="17"/>
        <v>1</v>
      </c>
      <c r="L335" s="31"/>
    </row>
    <row r="336" spans="1:12" ht="12.75">
      <c r="A336" s="35">
        <v>44</v>
      </c>
      <c r="B336" s="85" t="s">
        <v>358</v>
      </c>
      <c r="C336" s="66"/>
      <c r="D336" s="66"/>
      <c r="E336" s="66"/>
      <c r="F336" s="66">
        <v>1</v>
      </c>
      <c r="G336" s="66"/>
      <c r="H336" s="61"/>
      <c r="I336" s="61"/>
      <c r="J336" s="46"/>
      <c r="K336" s="47">
        <f t="shared" si="17"/>
        <v>1</v>
      </c>
      <c r="L336" s="31"/>
    </row>
    <row r="337" spans="1:12" ht="12.75">
      <c r="A337" s="35">
        <v>45</v>
      </c>
      <c r="B337" s="85" t="s">
        <v>127</v>
      </c>
      <c r="C337" s="66"/>
      <c r="D337" s="66"/>
      <c r="E337" s="66"/>
      <c r="F337" s="66">
        <v>1</v>
      </c>
      <c r="G337" s="66"/>
      <c r="H337" s="61"/>
      <c r="I337" s="61"/>
      <c r="J337" s="46"/>
      <c r="K337" s="47">
        <f t="shared" si="17"/>
        <v>1</v>
      </c>
      <c r="L337" s="31"/>
    </row>
    <row r="338" spans="1:12" ht="12.75">
      <c r="A338" s="35">
        <v>46</v>
      </c>
      <c r="B338" s="85" t="s">
        <v>359</v>
      </c>
      <c r="C338" s="66"/>
      <c r="D338" s="66"/>
      <c r="E338" s="66"/>
      <c r="F338" s="66">
        <v>1</v>
      </c>
      <c r="G338" s="66"/>
      <c r="H338" s="61"/>
      <c r="I338" s="61"/>
      <c r="J338" s="46"/>
      <c r="K338" s="47">
        <f t="shared" si="17"/>
        <v>1</v>
      </c>
      <c r="L338" s="31"/>
    </row>
    <row r="339" spans="1:12" ht="12.75">
      <c r="A339" s="35">
        <v>47</v>
      </c>
      <c r="B339" s="85" t="s">
        <v>360</v>
      </c>
      <c r="C339" s="66"/>
      <c r="D339" s="66"/>
      <c r="E339" s="66"/>
      <c r="F339" s="66">
        <v>1</v>
      </c>
      <c r="G339" s="66"/>
      <c r="H339" s="61"/>
      <c r="I339" s="61"/>
      <c r="J339" s="46"/>
      <c r="K339" s="47">
        <f t="shared" si="17"/>
        <v>1</v>
      </c>
      <c r="L339" s="31"/>
    </row>
    <row r="340" spans="1:12" ht="12.75">
      <c r="A340" s="35">
        <v>48</v>
      </c>
      <c r="B340" s="85" t="s">
        <v>265</v>
      </c>
      <c r="C340" s="66"/>
      <c r="D340" s="66"/>
      <c r="E340" s="66"/>
      <c r="F340" s="66">
        <v>1</v>
      </c>
      <c r="G340" s="66"/>
      <c r="H340" s="61"/>
      <c r="I340" s="61"/>
      <c r="J340" s="46"/>
      <c r="K340" s="47">
        <f t="shared" si="17"/>
        <v>1</v>
      </c>
      <c r="L340" s="31"/>
    </row>
    <row r="341" spans="1:12" ht="12.75">
      <c r="A341" s="35">
        <v>49</v>
      </c>
      <c r="B341" s="85" t="s">
        <v>425</v>
      </c>
      <c r="C341" s="66"/>
      <c r="D341" s="66"/>
      <c r="E341" s="66"/>
      <c r="F341" s="66"/>
      <c r="G341" s="66"/>
      <c r="H341" s="61">
        <v>1</v>
      </c>
      <c r="I341" s="61"/>
      <c r="J341" s="46"/>
      <c r="K341" s="47">
        <f t="shared" si="17"/>
        <v>1</v>
      </c>
      <c r="L341" s="31"/>
    </row>
    <row r="342" spans="1:12" ht="12.75">
      <c r="A342" s="35">
        <v>50</v>
      </c>
      <c r="B342" s="85" t="s">
        <v>238</v>
      </c>
      <c r="C342" s="66"/>
      <c r="D342" s="66"/>
      <c r="E342" s="66"/>
      <c r="F342" s="66"/>
      <c r="G342" s="66"/>
      <c r="H342" s="61">
        <v>1</v>
      </c>
      <c r="I342" s="61"/>
      <c r="J342" s="46"/>
      <c r="K342" s="47">
        <f t="shared" si="17"/>
        <v>1</v>
      </c>
      <c r="L342" s="31"/>
    </row>
    <row r="343" spans="1:12" ht="12.75">
      <c r="A343" s="35">
        <v>51</v>
      </c>
      <c r="B343" s="85" t="s">
        <v>426</v>
      </c>
      <c r="C343" s="66"/>
      <c r="D343" s="66"/>
      <c r="E343" s="66"/>
      <c r="F343" s="66"/>
      <c r="G343" s="66"/>
      <c r="H343" s="61">
        <v>1</v>
      </c>
      <c r="I343" s="61"/>
      <c r="J343" s="46"/>
      <c r="K343" s="47">
        <f t="shared" si="17"/>
        <v>1</v>
      </c>
      <c r="L343" s="31"/>
    </row>
    <row r="344" spans="1:12" ht="12.75">
      <c r="A344" s="35">
        <v>52</v>
      </c>
      <c r="B344" s="85" t="s">
        <v>109</v>
      </c>
      <c r="C344" s="66"/>
      <c r="D344" s="66"/>
      <c r="E344" s="66"/>
      <c r="F344" s="66"/>
      <c r="G344" s="66"/>
      <c r="H344" s="61">
        <v>1</v>
      </c>
      <c r="I344" s="61"/>
      <c r="J344" s="46"/>
      <c r="K344" s="47">
        <f t="shared" si="17"/>
        <v>1</v>
      </c>
      <c r="L344" s="31"/>
    </row>
    <row r="345" spans="1:12" ht="12.75">
      <c r="A345" s="35">
        <v>53</v>
      </c>
      <c r="B345" s="85" t="s">
        <v>427</v>
      </c>
      <c r="C345" s="66"/>
      <c r="D345" s="66"/>
      <c r="E345" s="66"/>
      <c r="F345" s="66"/>
      <c r="G345" s="66"/>
      <c r="H345" s="61">
        <v>1</v>
      </c>
      <c r="I345" s="61"/>
      <c r="J345" s="46"/>
      <c r="K345" s="47">
        <f t="shared" si="17"/>
        <v>1</v>
      </c>
      <c r="L345" s="31"/>
    </row>
    <row r="346" spans="1:12" ht="12.75">
      <c r="A346" s="35">
        <v>54</v>
      </c>
      <c r="B346" s="85" t="s">
        <v>428</v>
      </c>
      <c r="C346" s="66"/>
      <c r="D346" s="66"/>
      <c r="E346" s="66"/>
      <c r="F346" s="66"/>
      <c r="G346" s="66"/>
      <c r="H346" s="61">
        <v>1</v>
      </c>
      <c r="I346" s="61"/>
      <c r="J346" s="46"/>
      <c r="K346" s="47">
        <f t="shared" si="17"/>
        <v>1</v>
      </c>
      <c r="L346" s="31"/>
    </row>
    <row r="347" spans="1:12" ht="12.75">
      <c r="A347" s="35">
        <v>55</v>
      </c>
      <c r="B347" s="85" t="s">
        <v>430</v>
      </c>
      <c r="C347" s="66"/>
      <c r="D347" s="66"/>
      <c r="E347" s="66"/>
      <c r="F347" s="66"/>
      <c r="G347" s="66"/>
      <c r="H347" s="61">
        <v>1</v>
      </c>
      <c r="I347" s="61"/>
      <c r="J347" s="46"/>
      <c r="K347" s="47">
        <f t="shared" si="17"/>
        <v>1</v>
      </c>
      <c r="L347" s="31"/>
    </row>
    <row r="348" spans="1:12" ht="12.75">
      <c r="A348" s="35">
        <v>56</v>
      </c>
      <c r="B348" s="85" t="s">
        <v>431</v>
      </c>
      <c r="C348" s="66"/>
      <c r="D348" s="66"/>
      <c r="E348" s="66"/>
      <c r="F348" s="66"/>
      <c r="G348" s="66"/>
      <c r="H348" s="61">
        <v>1</v>
      </c>
      <c r="I348" s="61"/>
      <c r="J348" s="46"/>
      <c r="K348" s="47">
        <f t="shared" si="17"/>
        <v>1</v>
      </c>
      <c r="L348" s="31"/>
    </row>
    <row r="349" spans="1:12" ht="12.75">
      <c r="A349" s="35">
        <v>57</v>
      </c>
      <c r="B349" s="85" t="s">
        <v>450</v>
      </c>
      <c r="C349" s="66"/>
      <c r="D349" s="66"/>
      <c r="E349" s="66"/>
      <c r="F349" s="66"/>
      <c r="G349" s="66"/>
      <c r="H349" s="61"/>
      <c r="I349" s="61">
        <v>1</v>
      </c>
      <c r="J349" s="46"/>
      <c r="K349" s="47">
        <f t="shared" si="17"/>
        <v>1</v>
      </c>
      <c r="L349" s="31"/>
    </row>
    <row r="350" spans="1:12" ht="12.75">
      <c r="A350" s="35">
        <v>58</v>
      </c>
      <c r="B350" s="85" t="s">
        <v>449</v>
      </c>
      <c r="C350" s="66"/>
      <c r="D350" s="66"/>
      <c r="E350" s="66"/>
      <c r="F350" s="66"/>
      <c r="G350" s="66"/>
      <c r="H350" s="61"/>
      <c r="I350" s="61">
        <v>1</v>
      </c>
      <c r="J350" s="46"/>
      <c r="K350" s="47">
        <f t="shared" si="17"/>
        <v>1</v>
      </c>
      <c r="L350" s="31"/>
    </row>
    <row r="351" spans="1:12" ht="12.75">
      <c r="A351" s="35"/>
      <c r="B351" s="89"/>
      <c r="C351" s="37">
        <f aca="true" t="shared" si="18" ref="C351:J351">COUNT(C293:C350)</f>
        <v>15</v>
      </c>
      <c r="D351" s="37">
        <f t="shared" si="18"/>
        <v>19</v>
      </c>
      <c r="E351" s="37">
        <f t="shared" si="18"/>
        <v>2</v>
      </c>
      <c r="F351" s="37">
        <f t="shared" si="18"/>
        <v>19</v>
      </c>
      <c r="G351" s="37">
        <f t="shared" si="18"/>
        <v>1</v>
      </c>
      <c r="H351" s="37">
        <f t="shared" si="18"/>
        <v>14</v>
      </c>
      <c r="I351" s="37">
        <f t="shared" si="18"/>
        <v>4</v>
      </c>
      <c r="J351" s="37">
        <f t="shared" si="18"/>
        <v>0</v>
      </c>
      <c r="K351" s="47"/>
      <c r="L351" s="31"/>
    </row>
    <row r="353" spans="2:13" ht="13.5" thickBot="1">
      <c r="B353" s="31"/>
      <c r="C353" s="31" t="s">
        <v>2</v>
      </c>
      <c r="D353" s="31" t="s">
        <v>3</v>
      </c>
      <c r="E353" s="31" t="s">
        <v>4</v>
      </c>
      <c r="F353" s="31" t="s">
        <v>5</v>
      </c>
      <c r="G353" s="31" t="s">
        <v>1</v>
      </c>
      <c r="H353" s="31" t="s">
        <v>6</v>
      </c>
      <c r="I353" s="31" t="s">
        <v>7</v>
      </c>
      <c r="J353" s="31" t="s">
        <v>7</v>
      </c>
      <c r="K353" s="31" t="s">
        <v>19</v>
      </c>
      <c r="L353" s="31"/>
      <c r="M353" s="48" t="s">
        <v>8</v>
      </c>
    </row>
    <row r="354" spans="2:13" ht="15.75" thickBot="1">
      <c r="B354" s="37" t="s">
        <v>11</v>
      </c>
      <c r="C354" s="37">
        <f>C351+C269+C218+C183+C145+C90+C49+C23</f>
        <v>73</v>
      </c>
      <c r="D354" s="37">
        <f>D351+D269+D218+D183+D145+D90+D49+D23</f>
        <v>84</v>
      </c>
      <c r="E354" s="37">
        <f>E351+E269+E218+E183+E145+E90+E49+E23</f>
        <v>93</v>
      </c>
      <c r="F354" s="37">
        <f>F351+F269+F218+F183+F145+F90+F49+F289+F23</f>
        <v>140</v>
      </c>
      <c r="G354" s="37">
        <f>G351+G269+G218+G183+G145+G90+G49+G23</f>
        <v>58</v>
      </c>
      <c r="H354" s="37">
        <f>H351+H269+H218+H183+H145+H90+H49+H23</f>
        <v>89</v>
      </c>
      <c r="I354" s="37">
        <f>I351+I269+I218+I183+I145+I90+I49+I23</f>
        <v>57</v>
      </c>
      <c r="J354" s="37">
        <f>J351+J269+J218+J183+J145+J90+J49+J23</f>
        <v>0</v>
      </c>
      <c r="K354" s="49">
        <f>SUM(C354:J354)</f>
        <v>594</v>
      </c>
      <c r="L354" s="40"/>
      <c r="M354" s="50">
        <f>SUM(K354+L354)</f>
        <v>594</v>
      </c>
    </row>
    <row r="355" spans="2:12" ht="12.75">
      <c r="B355" s="31"/>
      <c r="C355" s="31"/>
      <c r="D355" s="31"/>
      <c r="E355" s="31"/>
      <c r="F355" s="31"/>
      <c r="G355" s="31"/>
      <c r="H355" s="31"/>
      <c r="I355" s="31"/>
      <c r="J355" s="31"/>
      <c r="K355" s="51">
        <f>SUM(K354/8)</f>
        <v>74.25</v>
      </c>
      <c r="L355" s="3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4.8515625" style="0" customWidth="1"/>
    <col min="3" max="3" width="15.57421875" style="0" customWidth="1"/>
    <col min="4" max="4" width="8.140625" style="0" customWidth="1"/>
    <col min="5" max="5" width="9.28125" style="0" customWidth="1"/>
    <col min="6" max="6" width="14.57421875" style="0" customWidth="1"/>
    <col min="8" max="8" width="12.421875" style="0" customWidth="1"/>
  </cols>
  <sheetData>
    <row r="1" spans="1:9" ht="12">
      <c r="A1" s="1"/>
      <c r="B1" s="1"/>
      <c r="C1" s="1"/>
      <c r="D1" s="1"/>
      <c r="G1" s="2"/>
      <c r="H1" s="2"/>
      <c r="I1" s="2"/>
    </row>
    <row r="2" spans="1:9" ht="18">
      <c r="A2" s="4" t="s">
        <v>12</v>
      </c>
      <c r="C2" s="3"/>
      <c r="D2" s="3"/>
      <c r="E2" s="5"/>
      <c r="F2" s="5"/>
      <c r="G2" s="6"/>
      <c r="H2" s="6"/>
      <c r="I2" s="6"/>
    </row>
    <row r="3" spans="1:8" ht="15">
      <c r="A3" s="13" t="s">
        <v>22</v>
      </c>
      <c r="B3" s="14"/>
      <c r="C3" s="14"/>
      <c r="D3" s="14"/>
      <c r="E3" s="14"/>
      <c r="F3" s="14"/>
      <c r="G3" s="15"/>
      <c r="H3" s="16"/>
    </row>
    <row r="4" spans="1:8" ht="15">
      <c r="A4" s="13" t="s">
        <v>20</v>
      </c>
      <c r="B4" s="14"/>
      <c r="C4" s="14"/>
      <c r="D4" s="14"/>
      <c r="F4" s="14"/>
      <c r="G4" s="15"/>
      <c r="H4" s="14"/>
    </row>
    <row r="5" ht="12.75">
      <c r="A5" s="10"/>
    </row>
    <row r="7" spans="3:7" ht="12.75">
      <c r="C7" s="7"/>
      <c r="G7" s="17"/>
    </row>
    <row r="8" spans="1:7" ht="12.75">
      <c r="A8" s="7"/>
      <c r="B8" s="18"/>
      <c r="G8" s="17"/>
    </row>
    <row r="10" spans="1:7" ht="12">
      <c r="A10" s="8"/>
      <c r="B10" s="8"/>
      <c r="C10" s="8"/>
      <c r="G10" s="19"/>
    </row>
    <row r="11" spans="1:7" ht="12">
      <c r="A11" s="8"/>
      <c r="B11" s="8"/>
      <c r="C11" s="8"/>
      <c r="G11" s="19"/>
    </row>
    <row r="12" spans="1:7" ht="12">
      <c r="A12" s="8"/>
      <c r="B12" s="8"/>
      <c r="C12" s="8"/>
      <c r="G12" s="19"/>
    </row>
    <row r="13" spans="1:7" ht="12">
      <c r="A13" s="8"/>
      <c r="B13" s="8"/>
      <c r="C13" s="8"/>
      <c r="G13" s="20"/>
    </row>
    <row r="14" spans="1:7" ht="12">
      <c r="A14" s="8"/>
      <c r="B14" s="8"/>
      <c r="C14" s="8"/>
      <c r="G14" s="20"/>
    </row>
    <row r="15" spans="1:7" ht="12">
      <c r="A15" s="8"/>
      <c r="B15" s="8"/>
      <c r="C15" s="8"/>
      <c r="G15" s="19"/>
    </row>
    <row r="16" spans="1:3" ht="12">
      <c r="A16" s="8"/>
      <c r="B16" s="8"/>
      <c r="C16" s="8"/>
    </row>
    <row r="17" spans="1:7" ht="12">
      <c r="A17" s="8"/>
      <c r="B17" s="8"/>
      <c r="C17" s="8"/>
      <c r="G17" s="21"/>
    </row>
    <row r="18" spans="1:7" ht="12">
      <c r="A18" s="8"/>
      <c r="B18" s="8"/>
      <c r="C18" s="8"/>
      <c r="G18" s="17"/>
    </row>
    <row r="19" spans="1:7" ht="12">
      <c r="A19" s="8"/>
      <c r="B19" s="8"/>
      <c r="C19" s="8"/>
      <c r="G19" s="17"/>
    </row>
    <row r="20" spans="1:7" ht="12">
      <c r="A20" s="8"/>
      <c r="B20" s="8"/>
      <c r="C20" s="8"/>
      <c r="G20" s="19"/>
    </row>
    <row r="21" spans="1:7" ht="12">
      <c r="A21" s="8"/>
      <c r="B21" s="8"/>
      <c r="C21" s="8"/>
      <c r="G21" s="19"/>
    </row>
    <row r="22" spans="1:7" ht="12">
      <c r="A22" s="8"/>
      <c r="B22" s="8"/>
      <c r="C22" s="8"/>
      <c r="G22" s="19"/>
    </row>
    <row r="23" spans="1:7" ht="12">
      <c r="A23" s="8"/>
      <c r="B23" s="8"/>
      <c r="C23" s="8"/>
      <c r="G23" s="20"/>
    </row>
    <row r="24" spans="1:7" ht="12">
      <c r="A24" s="12"/>
      <c r="B24" s="8"/>
      <c r="C24" s="8"/>
      <c r="G24" s="19"/>
    </row>
    <row r="25" spans="1:7" ht="12">
      <c r="A25" s="12"/>
      <c r="B25" s="8"/>
      <c r="C25" s="8"/>
      <c r="G25" s="20"/>
    </row>
    <row r="26" spans="1:7" ht="12">
      <c r="A26" s="12"/>
      <c r="B26" s="8"/>
      <c r="C26" s="8"/>
      <c r="G26" s="19"/>
    </row>
    <row r="27" spans="1:7" ht="12">
      <c r="A27" s="12"/>
      <c r="B27" s="8"/>
      <c r="C27" s="8"/>
      <c r="G27" s="19"/>
    </row>
    <row r="28" spans="1:7" ht="12">
      <c r="A28" s="12"/>
      <c r="B28" s="8"/>
      <c r="C28" s="8"/>
      <c r="G28" s="19"/>
    </row>
    <row r="29" spans="1:7" ht="12">
      <c r="A29" s="12"/>
      <c r="B29" s="8"/>
      <c r="C29" s="8"/>
      <c r="G29" s="20"/>
    </row>
    <row r="30" spans="1:5" ht="12">
      <c r="A30" s="12"/>
      <c r="B30" s="8"/>
      <c r="C30" s="8"/>
      <c r="E30" s="19"/>
    </row>
    <row r="31" ht="12">
      <c r="E3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73">
      <selection activeCell="A16" sqref="A16:IV16"/>
    </sheetView>
  </sheetViews>
  <sheetFormatPr defaultColWidth="9.140625" defaultRowHeight="12.75"/>
  <cols>
    <col min="1" max="1" width="3.57421875" style="0" customWidth="1"/>
    <col min="2" max="2" width="6.00390625" style="0" bestFit="1" customWidth="1"/>
    <col min="3" max="3" width="22.7109375" style="0" bestFit="1" customWidth="1"/>
    <col min="4" max="4" width="18.8515625" style="70" bestFit="1" customWidth="1"/>
    <col min="5" max="5" width="9.28125" style="0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163</v>
      </c>
      <c r="B3" s="25"/>
      <c r="C3" s="25"/>
      <c r="D3" s="92">
        <v>43978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23</v>
      </c>
      <c r="B6" s="8"/>
      <c r="C6" s="8"/>
      <c r="D6" s="12"/>
      <c r="E6" s="8"/>
      <c r="F6" s="28"/>
    </row>
    <row r="7" spans="1:10" s="26" customFormat="1" ht="14.25">
      <c r="A7" s="8" t="s">
        <v>226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195</v>
      </c>
      <c r="B9" s="68"/>
      <c r="C9" s="68"/>
      <c r="D9" s="68"/>
      <c r="E9" s="68"/>
      <c r="F9" s="108"/>
      <c r="G9" s="28"/>
      <c r="H9" s="28"/>
      <c r="I9" s="28"/>
      <c r="J9" s="28"/>
    </row>
    <row r="10" spans="1:10" s="26" customFormat="1" ht="12.75">
      <c r="A10" s="71" t="s">
        <v>25</v>
      </c>
      <c r="B10" s="71" t="s">
        <v>26</v>
      </c>
      <c r="C10" s="71" t="s">
        <v>27</v>
      </c>
      <c r="D10" s="71" t="s">
        <v>28</v>
      </c>
      <c r="E10" s="71" t="s">
        <v>29</v>
      </c>
      <c r="F10" s="71" t="s">
        <v>24</v>
      </c>
      <c r="G10" s="28"/>
      <c r="H10" s="28"/>
      <c r="I10" s="28"/>
      <c r="J10" s="28"/>
    </row>
    <row r="11" spans="1:10" s="26" customFormat="1" ht="12">
      <c r="A11" s="69" t="s">
        <v>30</v>
      </c>
      <c r="B11" s="69">
        <v>18716</v>
      </c>
      <c r="C11" s="69" t="s">
        <v>31</v>
      </c>
      <c r="D11" s="69" t="s">
        <v>32</v>
      </c>
      <c r="E11" s="106">
        <v>0.0038310185185185183</v>
      </c>
      <c r="F11" s="108">
        <v>30</v>
      </c>
      <c r="G11" s="28"/>
      <c r="H11" s="28"/>
      <c r="I11" s="28"/>
      <c r="J11" s="28"/>
    </row>
    <row r="12" spans="1:10" s="26" customFormat="1" ht="12">
      <c r="A12" s="69" t="s">
        <v>33</v>
      </c>
      <c r="B12" s="69">
        <v>1639</v>
      </c>
      <c r="C12" s="69" t="s">
        <v>50</v>
      </c>
      <c r="D12" s="69" t="s">
        <v>56</v>
      </c>
      <c r="E12" s="106">
        <v>0.04092592592592593</v>
      </c>
      <c r="F12" s="108">
        <v>25</v>
      </c>
      <c r="G12" s="28"/>
      <c r="H12" s="28"/>
      <c r="I12" s="28"/>
      <c r="J12" s="28"/>
    </row>
    <row r="13" spans="1:10" s="26" customFormat="1" ht="12">
      <c r="A13" s="69" t="s">
        <v>35</v>
      </c>
      <c r="B13" s="69">
        <v>21405</v>
      </c>
      <c r="C13" s="69" t="s">
        <v>72</v>
      </c>
      <c r="D13" s="69" t="s">
        <v>58</v>
      </c>
      <c r="E13" s="106">
        <v>0.04891203703703704</v>
      </c>
      <c r="F13" s="108">
        <v>21</v>
      </c>
      <c r="G13" s="28"/>
      <c r="H13" s="28"/>
      <c r="I13" s="28"/>
      <c r="J13" s="28"/>
    </row>
    <row r="14" spans="1:10" s="26" customFormat="1" ht="12">
      <c r="A14" s="69" t="s">
        <v>36</v>
      </c>
      <c r="B14" s="69">
        <v>20809</v>
      </c>
      <c r="C14" s="69" t="s">
        <v>176</v>
      </c>
      <c r="D14" s="69" t="s">
        <v>171</v>
      </c>
      <c r="E14" s="106">
        <v>0.050590277777777776</v>
      </c>
      <c r="F14" s="108">
        <v>19</v>
      </c>
      <c r="G14" s="28"/>
      <c r="H14" s="28"/>
      <c r="I14" s="28"/>
      <c r="J14" s="28"/>
    </row>
    <row r="15" spans="1:10" s="26" customFormat="1" ht="12">
      <c r="A15" s="69" t="s">
        <v>37</v>
      </c>
      <c r="B15" s="69">
        <v>1243</v>
      </c>
      <c r="C15" s="69" t="s">
        <v>177</v>
      </c>
      <c r="D15" s="69" t="s">
        <v>58</v>
      </c>
      <c r="E15" s="106">
        <v>0.05108796296296297</v>
      </c>
      <c r="F15" s="108">
        <v>18</v>
      </c>
      <c r="G15" s="28"/>
      <c r="H15" s="28"/>
      <c r="I15" s="28"/>
      <c r="J15" s="28"/>
    </row>
    <row r="16" spans="1:10" s="26" customFormat="1" ht="12">
      <c r="A16" s="69" t="s">
        <v>38</v>
      </c>
      <c r="B16" s="69">
        <v>22957</v>
      </c>
      <c r="C16" s="69" t="s">
        <v>34</v>
      </c>
      <c r="D16" s="69" t="s">
        <v>178</v>
      </c>
      <c r="E16" s="106">
        <v>0.051145833333333335</v>
      </c>
      <c r="F16" s="108">
        <v>17</v>
      </c>
      <c r="G16" s="28"/>
      <c r="H16" s="28"/>
      <c r="I16" s="28"/>
      <c r="J16" s="28"/>
    </row>
    <row r="17" spans="1:10" s="26" customFormat="1" ht="12">
      <c r="A17" s="69" t="s">
        <v>39</v>
      </c>
      <c r="B17" s="69">
        <v>24123</v>
      </c>
      <c r="C17" s="69" t="s">
        <v>71</v>
      </c>
      <c r="D17" s="69" t="s">
        <v>58</v>
      </c>
      <c r="E17" s="106">
        <v>0.05509259259259259</v>
      </c>
      <c r="F17" s="108">
        <v>16</v>
      </c>
      <c r="G17" s="28"/>
      <c r="H17" s="28"/>
      <c r="I17" s="28"/>
      <c r="J17" s="28"/>
    </row>
    <row r="18" spans="1:10" s="26" customFormat="1" ht="12">
      <c r="A18" s="69" t="s">
        <v>40</v>
      </c>
      <c r="B18" s="69">
        <v>14495</v>
      </c>
      <c r="C18" s="69" t="s">
        <v>179</v>
      </c>
      <c r="D18" s="69" t="s">
        <v>180</v>
      </c>
      <c r="E18" s="106">
        <v>0.05652777777777778</v>
      </c>
      <c r="F18" s="108">
        <v>15</v>
      </c>
      <c r="G18" s="28"/>
      <c r="H18" s="28"/>
      <c r="I18" s="28"/>
      <c r="J18" s="28"/>
    </row>
    <row r="19" spans="1:10" s="26" customFormat="1" ht="12">
      <c r="A19" s="69" t="s">
        <v>41</v>
      </c>
      <c r="B19" s="69">
        <v>15229</v>
      </c>
      <c r="C19" s="69" t="s">
        <v>89</v>
      </c>
      <c r="D19" s="69" t="s">
        <v>56</v>
      </c>
      <c r="E19" s="106">
        <v>0.058379629629629635</v>
      </c>
      <c r="F19" s="108">
        <v>14</v>
      </c>
      <c r="G19" s="28"/>
      <c r="H19" s="28"/>
      <c r="I19" s="28"/>
      <c r="J19" s="28"/>
    </row>
    <row r="20" spans="1:6" ht="12">
      <c r="A20" s="69" t="s">
        <v>42</v>
      </c>
      <c r="B20" s="69">
        <v>29515</v>
      </c>
      <c r="C20" s="69" t="s">
        <v>51</v>
      </c>
      <c r="D20" s="69" t="s">
        <v>57</v>
      </c>
      <c r="E20" s="106">
        <v>0.061354166666666675</v>
      </c>
      <c r="F20" s="105">
        <v>13</v>
      </c>
    </row>
    <row r="21" spans="1:6" ht="12">
      <c r="A21" s="69" t="s">
        <v>43</v>
      </c>
      <c r="B21" s="69">
        <v>7565</v>
      </c>
      <c r="C21" s="69" t="s">
        <v>181</v>
      </c>
      <c r="D21" s="69" t="s">
        <v>58</v>
      </c>
      <c r="E21" s="106">
        <v>0.062106481481481485</v>
      </c>
      <c r="F21" s="105">
        <v>12</v>
      </c>
    </row>
    <row r="22" spans="1:6" ht="12">
      <c r="A22" s="69" t="s">
        <v>44</v>
      </c>
      <c r="B22" s="69">
        <v>24136</v>
      </c>
      <c r="C22" s="69" t="s">
        <v>182</v>
      </c>
      <c r="D22" s="69" t="s">
        <v>58</v>
      </c>
      <c r="E22" s="106">
        <v>0.06340277777777778</v>
      </c>
      <c r="F22" s="105">
        <v>11</v>
      </c>
    </row>
    <row r="23" spans="1:10" s="26" customFormat="1" ht="12">
      <c r="A23" s="69" t="s">
        <v>45</v>
      </c>
      <c r="B23" s="69">
        <v>18084</v>
      </c>
      <c r="C23" s="69" t="s">
        <v>54</v>
      </c>
      <c r="D23" s="69" t="s">
        <v>57</v>
      </c>
      <c r="E23" s="106">
        <v>0.06752314814814815</v>
      </c>
      <c r="F23" s="108">
        <v>10</v>
      </c>
      <c r="G23" s="28"/>
      <c r="H23" s="28"/>
      <c r="I23" s="28"/>
      <c r="J23" s="28"/>
    </row>
    <row r="24" spans="1:10" s="26" customFormat="1" ht="12">
      <c r="A24" s="69" t="s">
        <v>46</v>
      </c>
      <c r="B24" s="69">
        <v>2012</v>
      </c>
      <c r="C24" s="69" t="s">
        <v>184</v>
      </c>
      <c r="D24" s="69" t="s">
        <v>183</v>
      </c>
      <c r="E24" s="106">
        <v>0.07851851851851853</v>
      </c>
      <c r="F24" s="108">
        <v>9</v>
      </c>
      <c r="G24" s="28"/>
      <c r="H24" s="28"/>
      <c r="I24" s="28"/>
      <c r="J24" s="28"/>
    </row>
    <row r="25" spans="1:10" s="26" customFormat="1" ht="12">
      <c r="A25" s="69" t="s">
        <v>47</v>
      </c>
      <c r="B25" s="69">
        <v>5124</v>
      </c>
      <c r="C25" s="69" t="s">
        <v>92</v>
      </c>
      <c r="D25" s="69" t="s">
        <v>94</v>
      </c>
      <c r="E25" s="106">
        <v>0.08361111111111112</v>
      </c>
      <c r="F25" s="108">
        <v>8</v>
      </c>
      <c r="G25" s="28"/>
      <c r="H25" s="28"/>
      <c r="I25" s="28"/>
      <c r="J25" s="28"/>
    </row>
    <row r="26" spans="1:10" s="26" customFormat="1" ht="12">
      <c r="A26" s="69" t="s">
        <v>48</v>
      </c>
      <c r="B26" s="69">
        <v>30577</v>
      </c>
      <c r="C26" s="69" t="s">
        <v>93</v>
      </c>
      <c r="D26" s="69" t="s">
        <v>57</v>
      </c>
      <c r="E26" s="106">
        <v>0.09369212962962963</v>
      </c>
      <c r="F26" s="108">
        <v>7</v>
      </c>
      <c r="G26" s="28"/>
      <c r="H26" s="28"/>
      <c r="I26" s="28"/>
      <c r="J26" s="28"/>
    </row>
    <row r="27" spans="1:10" s="26" customFormat="1" ht="12">
      <c r="A27" s="69" t="s">
        <v>49</v>
      </c>
      <c r="B27" s="69">
        <v>30161</v>
      </c>
      <c r="C27" s="69" t="s">
        <v>55</v>
      </c>
      <c r="D27" s="69" t="s">
        <v>57</v>
      </c>
      <c r="E27" s="106">
        <v>0.09375</v>
      </c>
      <c r="F27" s="108">
        <v>6</v>
      </c>
      <c r="G27" s="28"/>
      <c r="H27" s="28"/>
      <c r="I27" s="28"/>
      <c r="J27" s="28"/>
    </row>
    <row r="28" spans="1:10" s="26" customFormat="1" ht="12">
      <c r="A28" s="69" t="s">
        <v>90</v>
      </c>
      <c r="B28" s="69">
        <v>32354</v>
      </c>
      <c r="C28" s="69" t="s">
        <v>186</v>
      </c>
      <c r="D28" s="69" t="s">
        <v>187</v>
      </c>
      <c r="E28" s="106">
        <v>0.0956712962962963</v>
      </c>
      <c r="F28" s="108">
        <v>5</v>
      </c>
      <c r="G28" s="28"/>
      <c r="H28" s="28"/>
      <c r="I28" s="28"/>
      <c r="J28" s="28"/>
    </row>
    <row r="29" spans="1:6" ht="12">
      <c r="A29" s="69" t="s">
        <v>91</v>
      </c>
      <c r="B29" s="69">
        <v>33752</v>
      </c>
      <c r="C29" s="69" t="s">
        <v>121</v>
      </c>
      <c r="D29" s="69" t="s">
        <v>67</v>
      </c>
      <c r="E29" s="106">
        <v>0.09627314814814815</v>
      </c>
      <c r="F29" s="105">
        <v>4</v>
      </c>
    </row>
    <row r="30" spans="1:10" s="26" customFormat="1" ht="12">
      <c r="A30" s="69" t="s">
        <v>190</v>
      </c>
      <c r="B30" s="69">
        <v>33753</v>
      </c>
      <c r="C30" s="69" t="s">
        <v>122</v>
      </c>
      <c r="D30" s="69" t="s">
        <v>67</v>
      </c>
      <c r="E30" s="106">
        <v>0.09631944444444444</v>
      </c>
      <c r="F30" s="108">
        <v>3</v>
      </c>
      <c r="G30" s="28"/>
      <c r="H30" s="28"/>
      <c r="I30" s="28"/>
      <c r="J30" s="28"/>
    </row>
    <row r="31" spans="1:6" ht="12">
      <c r="A31" s="69" t="s">
        <v>191</v>
      </c>
      <c r="B31" s="69">
        <v>25869</v>
      </c>
      <c r="C31" s="69" t="s">
        <v>188</v>
      </c>
      <c r="D31" s="69" t="s">
        <v>189</v>
      </c>
      <c r="E31" s="106">
        <v>0.11657407407407407</v>
      </c>
      <c r="F31" s="105">
        <v>2</v>
      </c>
    </row>
    <row r="32" spans="1:10" s="26" customFormat="1" ht="12">
      <c r="A32" s="69" t="s">
        <v>192</v>
      </c>
      <c r="B32" s="69">
        <v>83</v>
      </c>
      <c r="C32" s="69" t="s">
        <v>97</v>
      </c>
      <c r="D32" s="69" t="s">
        <v>56</v>
      </c>
      <c r="E32" s="106" t="s">
        <v>185</v>
      </c>
      <c r="F32" s="108">
        <v>30</v>
      </c>
      <c r="G32" s="28"/>
      <c r="H32" s="28"/>
      <c r="I32" s="28"/>
      <c r="J32" s="28"/>
    </row>
    <row r="33" spans="1:7" s="26" customFormat="1" ht="12">
      <c r="A33" s="69"/>
      <c r="B33" s="69"/>
      <c r="C33" s="69"/>
      <c r="D33" s="69"/>
      <c r="E33" s="106"/>
      <c r="F33" s="108"/>
      <c r="G33" s="28"/>
    </row>
    <row r="34" spans="1:7" s="26" customFormat="1" ht="12.75">
      <c r="A34" s="84" t="s">
        <v>196</v>
      </c>
      <c r="B34" s="69"/>
      <c r="C34" s="69"/>
      <c r="D34" s="69"/>
      <c r="E34" s="69"/>
      <c r="F34" s="70"/>
      <c r="G34" s="28"/>
    </row>
    <row r="35" spans="1:7" s="26" customFormat="1" ht="12.75">
      <c r="A35" s="71" t="s">
        <v>25</v>
      </c>
      <c r="B35" s="71" t="s">
        <v>26</v>
      </c>
      <c r="C35" s="71" t="s">
        <v>27</v>
      </c>
      <c r="D35" s="71" t="s">
        <v>28</v>
      </c>
      <c r="E35" s="71" t="s">
        <v>29</v>
      </c>
      <c r="F35" s="71" t="s">
        <v>24</v>
      </c>
      <c r="G35" s="28"/>
    </row>
    <row r="36" spans="1:7" s="26" customFormat="1" ht="12">
      <c r="A36" s="69" t="s">
        <v>30</v>
      </c>
      <c r="B36" s="69">
        <v>29510</v>
      </c>
      <c r="C36" s="69" t="s">
        <v>64</v>
      </c>
      <c r="D36" s="69" t="s">
        <v>66</v>
      </c>
      <c r="E36" s="106">
        <v>0.06837962962962964</v>
      </c>
      <c r="F36" s="108">
        <v>30</v>
      </c>
      <c r="G36" s="28"/>
    </row>
    <row r="37" spans="1:7" s="26" customFormat="1" ht="12">
      <c r="A37" s="69" t="s">
        <v>33</v>
      </c>
      <c r="B37" s="69">
        <v>970</v>
      </c>
      <c r="C37" s="69" t="s">
        <v>193</v>
      </c>
      <c r="D37" s="69" t="s">
        <v>58</v>
      </c>
      <c r="E37" s="106">
        <v>0.08061342592592592</v>
      </c>
      <c r="F37" s="108">
        <v>25</v>
      </c>
      <c r="G37" s="28"/>
    </row>
    <row r="38" spans="1:7" s="26" customFormat="1" ht="12">
      <c r="A38" s="69" t="s">
        <v>35</v>
      </c>
      <c r="B38" s="69">
        <v>27636</v>
      </c>
      <c r="C38" s="69" t="s">
        <v>128</v>
      </c>
      <c r="D38" s="69" t="s">
        <v>57</v>
      </c>
      <c r="E38" s="107">
        <v>0.10717592592592594</v>
      </c>
      <c r="F38" s="108">
        <v>21</v>
      </c>
      <c r="G38" s="28"/>
    </row>
    <row r="39" spans="1:7" s="26" customFormat="1" ht="12">
      <c r="A39" s="69" t="s">
        <v>36</v>
      </c>
      <c r="B39" s="69">
        <v>0</v>
      </c>
      <c r="C39" s="69" t="s">
        <v>149</v>
      </c>
      <c r="D39" s="69" t="s">
        <v>57</v>
      </c>
      <c r="E39" s="106">
        <v>0.11778935185185185</v>
      </c>
      <c r="F39" s="108">
        <v>19</v>
      </c>
      <c r="G39" s="28"/>
    </row>
    <row r="40" spans="1:7" s="26" customFormat="1" ht="12">
      <c r="A40" s="70"/>
      <c r="B40" s="70"/>
      <c r="C40" s="70"/>
      <c r="D40" s="70"/>
      <c r="E40" s="70"/>
      <c r="F40" s="108"/>
      <c r="G40" s="28"/>
    </row>
    <row r="41" spans="1:6" ht="12.75">
      <c r="A41" s="84" t="s">
        <v>197</v>
      </c>
      <c r="B41" s="68"/>
      <c r="C41" s="68"/>
      <c r="D41" s="68"/>
      <c r="E41" s="68"/>
      <c r="F41" s="105"/>
    </row>
    <row r="42" spans="1:10" s="26" customFormat="1" ht="12.75">
      <c r="A42" s="71" t="s">
        <v>25</v>
      </c>
      <c r="B42" s="71" t="s">
        <v>26</v>
      </c>
      <c r="C42" s="71" t="s">
        <v>27</v>
      </c>
      <c r="D42" s="71" t="s">
        <v>28</v>
      </c>
      <c r="E42" s="71" t="s">
        <v>29</v>
      </c>
      <c r="F42" s="71" t="s">
        <v>24</v>
      </c>
      <c r="G42" s="28"/>
      <c r="H42" s="28"/>
      <c r="I42" s="28"/>
      <c r="J42" s="28"/>
    </row>
    <row r="43" spans="1:6" ht="12">
      <c r="A43" s="69" t="s">
        <v>30</v>
      </c>
      <c r="B43" s="69">
        <v>20807</v>
      </c>
      <c r="C43" s="69" t="s">
        <v>198</v>
      </c>
      <c r="D43" s="69" t="s">
        <v>171</v>
      </c>
      <c r="E43" s="106">
        <v>0.031030092592592592</v>
      </c>
      <c r="F43" s="105">
        <v>30</v>
      </c>
    </row>
    <row r="44" spans="1:6" ht="12">
      <c r="A44" s="69" t="s">
        <v>33</v>
      </c>
      <c r="B44" s="69">
        <v>1172</v>
      </c>
      <c r="C44" s="69" t="s">
        <v>199</v>
      </c>
      <c r="D44" s="69" t="s">
        <v>171</v>
      </c>
      <c r="E44" s="106">
        <v>0.03172453703703703</v>
      </c>
      <c r="F44" s="105">
        <v>25</v>
      </c>
    </row>
    <row r="45" spans="1:6" ht="12">
      <c r="A45" s="69" t="s">
        <v>35</v>
      </c>
      <c r="B45" s="69">
        <v>2505</v>
      </c>
      <c r="C45" s="69" t="s">
        <v>75</v>
      </c>
      <c r="D45" s="69" t="s">
        <v>77</v>
      </c>
      <c r="E45" s="106">
        <v>0.03412037037037037</v>
      </c>
      <c r="F45" s="105">
        <v>21</v>
      </c>
    </row>
    <row r="46" spans="1:6" ht="12">
      <c r="A46" s="69" t="s">
        <v>36</v>
      </c>
      <c r="B46" s="69">
        <v>26969</v>
      </c>
      <c r="C46" s="69" t="s">
        <v>200</v>
      </c>
      <c r="D46" s="69" t="s">
        <v>58</v>
      </c>
      <c r="E46" s="106">
        <v>0.0350462962962963</v>
      </c>
      <c r="F46" s="105">
        <v>19</v>
      </c>
    </row>
    <row r="47" spans="1:6" ht="12">
      <c r="A47" s="69" t="s">
        <v>37</v>
      </c>
      <c r="B47" s="69">
        <v>25041</v>
      </c>
      <c r="C47" s="69" t="s">
        <v>201</v>
      </c>
      <c r="D47" s="69" t="s">
        <v>58</v>
      </c>
      <c r="E47" s="106">
        <v>0.03805555555555556</v>
      </c>
      <c r="F47" s="105">
        <v>18</v>
      </c>
    </row>
    <row r="48" spans="1:6" ht="12">
      <c r="A48" s="69" t="s">
        <v>38</v>
      </c>
      <c r="B48" s="69">
        <v>31016</v>
      </c>
      <c r="C48" s="69" t="s">
        <v>202</v>
      </c>
      <c r="D48" s="69" t="s">
        <v>58</v>
      </c>
      <c r="E48" s="106">
        <v>0.04422453703703704</v>
      </c>
      <c r="F48" s="105">
        <v>17</v>
      </c>
    </row>
    <row r="49" spans="1:6" ht="12">
      <c r="A49" s="69" t="s">
        <v>39</v>
      </c>
      <c r="B49" s="69">
        <v>29514</v>
      </c>
      <c r="C49" s="69" t="s">
        <v>76</v>
      </c>
      <c r="D49" s="69" t="s">
        <v>57</v>
      </c>
      <c r="E49" s="106">
        <v>0.05677083333333333</v>
      </c>
      <c r="F49" s="105">
        <v>16</v>
      </c>
    </row>
    <row r="50" spans="1:6" ht="12">
      <c r="A50" s="69" t="s">
        <v>40</v>
      </c>
      <c r="B50" s="69">
        <v>30190</v>
      </c>
      <c r="C50" s="69" t="s">
        <v>73</v>
      </c>
      <c r="D50" s="69" t="s">
        <v>74</v>
      </c>
      <c r="E50" s="106">
        <v>0.060439814814814814</v>
      </c>
      <c r="F50" s="105">
        <v>15</v>
      </c>
    </row>
    <row r="51" spans="1:6" ht="12">
      <c r="A51" s="69" t="s">
        <v>41</v>
      </c>
      <c r="B51" s="69">
        <v>84</v>
      </c>
      <c r="C51" s="69" t="s">
        <v>98</v>
      </c>
      <c r="D51" s="69" t="s">
        <v>56</v>
      </c>
      <c r="E51" s="106">
        <v>0.06502314814814815</v>
      </c>
      <c r="F51" s="105">
        <v>14</v>
      </c>
    </row>
    <row r="52" spans="1:6" ht="12">
      <c r="A52" s="70"/>
      <c r="B52" s="70"/>
      <c r="C52" s="70"/>
      <c r="E52" s="70"/>
      <c r="F52" s="105"/>
    </row>
    <row r="53" spans="1:6" ht="12.75">
      <c r="A53" s="84" t="s">
        <v>203</v>
      </c>
      <c r="B53" s="68"/>
      <c r="C53" s="68"/>
      <c r="D53" s="68"/>
      <c r="E53" s="68"/>
      <c r="F53" s="105"/>
    </row>
    <row r="54" spans="1:10" s="26" customFormat="1" ht="12.75">
      <c r="A54" s="71" t="s">
        <v>25</v>
      </c>
      <c r="B54" s="71" t="s">
        <v>26</v>
      </c>
      <c r="C54" s="71" t="s">
        <v>27</v>
      </c>
      <c r="D54" s="71" t="s">
        <v>28</v>
      </c>
      <c r="E54" s="71" t="s">
        <v>29</v>
      </c>
      <c r="F54" s="71" t="s">
        <v>24</v>
      </c>
      <c r="G54" s="28"/>
      <c r="H54" s="28"/>
      <c r="I54" s="28"/>
      <c r="J54" s="28"/>
    </row>
    <row r="55" spans="1:6" ht="12">
      <c r="A55" s="69" t="s">
        <v>30</v>
      </c>
      <c r="B55" s="69">
        <v>23239</v>
      </c>
      <c r="C55" s="69" t="s">
        <v>134</v>
      </c>
      <c r="D55" s="69" t="s">
        <v>135</v>
      </c>
      <c r="E55" s="106">
        <v>0.03136574074074074</v>
      </c>
      <c r="F55" s="105">
        <v>30</v>
      </c>
    </row>
    <row r="56" spans="1:6" ht="12">
      <c r="A56" s="69" t="s">
        <v>33</v>
      </c>
      <c r="B56" s="69">
        <v>24298</v>
      </c>
      <c r="C56" s="69" t="s">
        <v>204</v>
      </c>
      <c r="D56" s="69" t="s">
        <v>58</v>
      </c>
      <c r="E56" s="106">
        <v>0.0328125</v>
      </c>
      <c r="F56" s="105">
        <v>25</v>
      </c>
    </row>
    <row r="57" spans="1:6" ht="12">
      <c r="A57" s="69" t="s">
        <v>35</v>
      </c>
      <c r="B57" s="69">
        <v>21406</v>
      </c>
      <c r="C57" s="69" t="s">
        <v>68</v>
      </c>
      <c r="D57" s="69" t="s">
        <v>58</v>
      </c>
      <c r="E57" s="106">
        <v>0.03365740740740741</v>
      </c>
      <c r="F57" s="105">
        <v>21</v>
      </c>
    </row>
    <row r="58" spans="1:6" ht="12">
      <c r="A58" s="69" t="s">
        <v>36</v>
      </c>
      <c r="B58" s="69">
        <v>705</v>
      </c>
      <c r="C58" s="69" t="s">
        <v>205</v>
      </c>
      <c r="D58" s="69" t="s">
        <v>56</v>
      </c>
      <c r="E58" s="106">
        <v>0.03375</v>
      </c>
      <c r="F58" s="105">
        <v>19</v>
      </c>
    </row>
    <row r="59" spans="1:6" ht="12">
      <c r="A59" s="69" t="s">
        <v>37</v>
      </c>
      <c r="B59" s="69">
        <v>24004</v>
      </c>
      <c r="C59" s="69" t="s">
        <v>206</v>
      </c>
      <c r="D59" s="69" t="s">
        <v>171</v>
      </c>
      <c r="E59" s="106">
        <v>0.04372685185185185</v>
      </c>
      <c r="F59" s="105">
        <v>18</v>
      </c>
    </row>
    <row r="60" spans="1:6" ht="12">
      <c r="A60" s="69" t="s">
        <v>38</v>
      </c>
      <c r="B60" s="69">
        <v>32879</v>
      </c>
      <c r="C60" s="69" t="s">
        <v>109</v>
      </c>
      <c r="D60" s="69"/>
      <c r="E60" s="106">
        <v>0.045844907407407404</v>
      </c>
      <c r="F60" s="105">
        <v>17</v>
      </c>
    </row>
    <row r="61" spans="1:6" ht="12">
      <c r="A61" s="69" t="s">
        <v>39</v>
      </c>
      <c r="B61" s="69">
        <v>703</v>
      </c>
      <c r="C61" s="69" t="s">
        <v>207</v>
      </c>
      <c r="D61" s="69" t="s">
        <v>123</v>
      </c>
      <c r="E61" s="106">
        <v>0.04814814814814814</v>
      </c>
      <c r="F61" s="105">
        <v>16</v>
      </c>
    </row>
    <row r="62" spans="1:6" ht="12">
      <c r="A62" s="69" t="s">
        <v>40</v>
      </c>
      <c r="B62" s="69">
        <v>0</v>
      </c>
      <c r="C62" s="69" t="s">
        <v>208</v>
      </c>
      <c r="D62" s="69" t="s">
        <v>57</v>
      </c>
      <c r="E62" s="106">
        <v>0.05221064814814815</v>
      </c>
      <c r="F62" s="105">
        <v>15</v>
      </c>
    </row>
    <row r="63" spans="1:6" ht="12">
      <c r="A63" s="69" t="s">
        <v>41</v>
      </c>
      <c r="B63" s="69">
        <v>31590</v>
      </c>
      <c r="C63" s="69" t="s">
        <v>65</v>
      </c>
      <c r="D63" s="69" t="s">
        <v>67</v>
      </c>
      <c r="E63" s="106">
        <v>0.05258101851851852</v>
      </c>
      <c r="F63" s="105">
        <v>14</v>
      </c>
    </row>
    <row r="64" spans="1:6" ht="12">
      <c r="A64" s="69" t="s">
        <v>42</v>
      </c>
      <c r="B64" s="69">
        <v>30187</v>
      </c>
      <c r="C64" s="69" t="s">
        <v>82</v>
      </c>
      <c r="D64" s="69" t="s">
        <v>58</v>
      </c>
      <c r="E64" s="106">
        <v>0.06999999999999999</v>
      </c>
      <c r="F64" s="105">
        <v>13</v>
      </c>
    </row>
    <row r="65" spans="1:6" ht="12">
      <c r="A65" s="70"/>
      <c r="B65" s="70"/>
      <c r="C65" s="70"/>
      <c r="E65" s="70"/>
      <c r="F65" s="105"/>
    </row>
    <row r="66" spans="1:6" ht="12.75">
      <c r="A66" s="84" t="s">
        <v>136</v>
      </c>
      <c r="B66" s="68"/>
      <c r="C66" s="68"/>
      <c r="D66" s="68"/>
      <c r="E66" s="68"/>
      <c r="F66" s="105"/>
    </row>
    <row r="67" spans="1:6" ht="12.75">
      <c r="A67" s="71" t="s">
        <v>25</v>
      </c>
      <c r="B67" s="71" t="s">
        <v>26</v>
      </c>
      <c r="C67" s="71" t="s">
        <v>27</v>
      </c>
      <c r="D67" s="71" t="s">
        <v>28</v>
      </c>
      <c r="E67" s="71" t="s">
        <v>29</v>
      </c>
      <c r="F67" s="71" t="s">
        <v>24</v>
      </c>
    </row>
    <row r="68" spans="1:6" ht="12">
      <c r="A68" s="69" t="s">
        <v>30</v>
      </c>
      <c r="B68" s="69">
        <v>30247</v>
      </c>
      <c r="C68" s="69" t="s">
        <v>79</v>
      </c>
      <c r="D68" s="69" t="s">
        <v>100</v>
      </c>
      <c r="E68" s="106">
        <v>0.02017361111111111</v>
      </c>
      <c r="F68" s="105">
        <v>30</v>
      </c>
    </row>
    <row r="69" spans="1:6" ht="12">
      <c r="A69" s="69" t="s">
        <v>33</v>
      </c>
      <c r="B69" s="69">
        <v>0</v>
      </c>
      <c r="C69" s="69" t="s">
        <v>209</v>
      </c>
      <c r="D69" s="69" t="s">
        <v>57</v>
      </c>
      <c r="E69" s="106">
        <v>0.02648148148148148</v>
      </c>
      <c r="F69" s="105">
        <v>25</v>
      </c>
    </row>
    <row r="70" spans="1:6" ht="12">
      <c r="A70" s="69" t="s">
        <v>35</v>
      </c>
      <c r="B70" s="69">
        <v>0</v>
      </c>
      <c r="C70" s="69" t="s">
        <v>210</v>
      </c>
      <c r="D70" s="69" t="s">
        <v>57</v>
      </c>
      <c r="E70" s="106">
        <v>0.03037037037037037</v>
      </c>
      <c r="F70" s="105">
        <v>21</v>
      </c>
    </row>
    <row r="71" spans="1:6" ht="12">
      <c r="A71" s="69" t="s">
        <v>36</v>
      </c>
      <c r="B71" s="69">
        <v>26926</v>
      </c>
      <c r="C71" s="69" t="s">
        <v>101</v>
      </c>
      <c r="D71" s="69" t="s">
        <v>56</v>
      </c>
      <c r="E71" s="106">
        <v>0.03665509259259259</v>
      </c>
      <c r="F71" s="105">
        <v>19</v>
      </c>
    </row>
    <row r="72" spans="1:6" ht="12">
      <c r="A72" s="70"/>
      <c r="B72" s="70"/>
      <c r="C72" s="70"/>
      <c r="E72" s="70"/>
      <c r="F72" s="105"/>
    </row>
    <row r="73" spans="1:6" ht="12.75">
      <c r="A73" s="84" t="s">
        <v>211</v>
      </c>
      <c r="B73" s="68"/>
      <c r="C73" s="68"/>
      <c r="D73" s="68"/>
      <c r="E73" s="68"/>
      <c r="F73" s="105"/>
    </row>
    <row r="74" spans="1:6" ht="12.75">
      <c r="A74" s="71" t="s">
        <v>25</v>
      </c>
      <c r="B74" s="71" t="s">
        <v>26</v>
      </c>
      <c r="C74" s="71" t="s">
        <v>27</v>
      </c>
      <c r="D74" s="71" t="s">
        <v>28</v>
      </c>
      <c r="E74" s="71" t="s">
        <v>29</v>
      </c>
      <c r="F74" s="71" t="s">
        <v>24</v>
      </c>
    </row>
    <row r="75" spans="1:6" ht="12">
      <c r="A75" s="69" t="s">
        <v>30</v>
      </c>
      <c r="B75" s="69">
        <v>30151</v>
      </c>
      <c r="C75" s="69" t="s">
        <v>83</v>
      </c>
      <c r="D75" s="69" t="s">
        <v>70</v>
      </c>
      <c r="E75" s="106">
        <v>0.02045138888888889</v>
      </c>
      <c r="F75" s="105">
        <v>30</v>
      </c>
    </row>
    <row r="76" spans="1:6" ht="12">
      <c r="A76" s="69" t="s">
        <v>33</v>
      </c>
      <c r="B76" s="69">
        <v>25019</v>
      </c>
      <c r="C76" s="69" t="s">
        <v>139</v>
      </c>
      <c r="D76" s="69" t="s">
        <v>135</v>
      </c>
      <c r="E76" s="106">
        <v>0.022476851851851855</v>
      </c>
      <c r="F76" s="105">
        <v>25</v>
      </c>
    </row>
    <row r="77" spans="1:6" ht="12">
      <c r="A77" s="69" t="s">
        <v>35</v>
      </c>
      <c r="B77" s="69">
        <v>2980</v>
      </c>
      <c r="C77" s="69" t="s">
        <v>140</v>
      </c>
      <c r="D77" s="69" t="s">
        <v>135</v>
      </c>
      <c r="E77" s="106">
        <v>0.023935185185185184</v>
      </c>
      <c r="F77" s="105">
        <v>21</v>
      </c>
    </row>
    <row r="78" spans="1:6" ht="12">
      <c r="A78" s="69" t="s">
        <v>36</v>
      </c>
      <c r="B78" s="69">
        <v>30148</v>
      </c>
      <c r="C78" s="69" t="s">
        <v>81</v>
      </c>
      <c r="D78" s="69" t="s">
        <v>99</v>
      </c>
      <c r="E78" s="106">
        <v>0.0253125</v>
      </c>
      <c r="F78" s="105">
        <v>19</v>
      </c>
    </row>
    <row r="79" spans="1:6" ht="12">
      <c r="A79" s="69" t="s">
        <v>37</v>
      </c>
      <c r="B79" s="69">
        <v>29522</v>
      </c>
      <c r="C79" s="69" t="s">
        <v>102</v>
      </c>
      <c r="D79" s="69" t="s">
        <v>57</v>
      </c>
      <c r="E79" s="106">
        <v>0.02670138888888889</v>
      </c>
      <c r="F79" s="105">
        <v>18</v>
      </c>
    </row>
    <row r="80" spans="1:6" ht="12">
      <c r="A80" s="69" t="s">
        <v>38</v>
      </c>
      <c r="B80" s="69">
        <v>0</v>
      </c>
      <c r="C80" s="69" t="s">
        <v>212</v>
      </c>
      <c r="D80" s="69" t="s">
        <v>57</v>
      </c>
      <c r="E80" s="106">
        <v>0.03037037037037037</v>
      </c>
      <c r="F80" s="105">
        <v>17</v>
      </c>
    </row>
    <row r="81" spans="1:6" ht="12">
      <c r="A81" s="69" t="s">
        <v>39</v>
      </c>
      <c r="B81" s="69">
        <v>0</v>
      </c>
      <c r="C81" s="69" t="s">
        <v>213</v>
      </c>
      <c r="D81" s="69" t="s">
        <v>57</v>
      </c>
      <c r="E81" s="106">
        <v>0.042916666666666665</v>
      </c>
      <c r="F81" s="105">
        <v>16</v>
      </c>
    </row>
    <row r="82" spans="1:6" ht="12">
      <c r="A82" s="70"/>
      <c r="B82" s="70"/>
      <c r="C82" s="70"/>
      <c r="E82" s="70"/>
      <c r="F82" s="105"/>
    </row>
    <row r="83" spans="1:6" ht="12.75">
      <c r="A83" s="84" t="s">
        <v>194</v>
      </c>
      <c r="B83" s="68"/>
      <c r="C83" s="68"/>
      <c r="D83" s="68"/>
      <c r="E83" s="68"/>
      <c r="F83" s="105"/>
    </row>
    <row r="84" spans="1:6" ht="12.75">
      <c r="A84" s="71" t="s">
        <v>25</v>
      </c>
      <c r="B84" s="71" t="s">
        <v>26</v>
      </c>
      <c r="C84" s="71" t="s">
        <v>27</v>
      </c>
      <c r="D84" s="71" t="s">
        <v>28</v>
      </c>
      <c r="E84" s="71" t="s">
        <v>29</v>
      </c>
      <c r="F84" s="71" t="s">
        <v>24</v>
      </c>
    </row>
    <row r="85" spans="1:6" ht="12">
      <c r="A85" s="69" t="s">
        <v>30</v>
      </c>
      <c r="B85" s="69">
        <v>26185</v>
      </c>
      <c r="C85" s="69" t="s">
        <v>86</v>
      </c>
      <c r="D85" s="69" t="s">
        <v>58</v>
      </c>
      <c r="E85" s="106">
        <v>0.009525462962962963</v>
      </c>
      <c r="F85" s="105">
        <v>30</v>
      </c>
    </row>
    <row r="86" spans="1:6" ht="12">
      <c r="A86" s="69" t="s">
        <v>33</v>
      </c>
      <c r="B86" s="69">
        <v>24073</v>
      </c>
      <c r="C86" s="69" t="s">
        <v>84</v>
      </c>
      <c r="D86" s="69" t="s">
        <v>58</v>
      </c>
      <c r="E86" s="106">
        <v>0.01315972222222222</v>
      </c>
      <c r="F86" s="105">
        <v>25</v>
      </c>
    </row>
    <row r="87" spans="1:6" ht="12">
      <c r="A87" s="69" t="s">
        <v>35</v>
      </c>
      <c r="B87" s="69">
        <v>29523</v>
      </c>
      <c r="C87" s="69" t="s">
        <v>103</v>
      </c>
      <c r="D87" s="69" t="s">
        <v>57</v>
      </c>
      <c r="E87" s="106">
        <v>0.015277777777777777</v>
      </c>
      <c r="F87" s="105">
        <v>21</v>
      </c>
    </row>
    <row r="88" spans="1:6" ht="12">
      <c r="A88" s="69" t="s">
        <v>36</v>
      </c>
      <c r="B88" s="69">
        <v>32932</v>
      </c>
      <c r="C88" s="69" t="s">
        <v>111</v>
      </c>
      <c r="D88" s="69" t="s">
        <v>57</v>
      </c>
      <c r="E88" s="106">
        <v>0.01539351851851852</v>
      </c>
      <c r="F88" s="105">
        <v>19</v>
      </c>
    </row>
    <row r="89" spans="1:6" ht="12">
      <c r="A89" s="69" t="s">
        <v>37</v>
      </c>
      <c r="B89" s="69">
        <v>32931</v>
      </c>
      <c r="C89" s="69" t="s">
        <v>108</v>
      </c>
      <c r="D89" s="69" t="s">
        <v>57</v>
      </c>
      <c r="E89" s="106">
        <v>0.016064814814814813</v>
      </c>
      <c r="F89" s="105">
        <v>18</v>
      </c>
    </row>
    <row r="90" spans="1:6" ht="12">
      <c r="A90" s="69" t="s">
        <v>38</v>
      </c>
      <c r="B90" s="69">
        <v>23334</v>
      </c>
      <c r="C90" s="69" t="s">
        <v>85</v>
      </c>
      <c r="D90" s="69" t="s">
        <v>58</v>
      </c>
      <c r="E90" s="106">
        <v>0.01611111111111111</v>
      </c>
      <c r="F90" s="105">
        <v>17</v>
      </c>
    </row>
    <row r="91" spans="1:6" ht="12">
      <c r="A91" s="69" t="s">
        <v>39</v>
      </c>
      <c r="B91" s="69">
        <v>957</v>
      </c>
      <c r="C91" s="69" t="s">
        <v>170</v>
      </c>
      <c r="D91" s="69" t="s">
        <v>171</v>
      </c>
      <c r="E91" s="106">
        <v>0.020578703703703703</v>
      </c>
      <c r="F91" s="105">
        <v>16</v>
      </c>
    </row>
    <row r="92" spans="1:6" ht="12">
      <c r="A92" s="69" t="s">
        <v>40</v>
      </c>
      <c r="B92" s="69">
        <v>0</v>
      </c>
      <c r="C92" s="69" t="s">
        <v>172</v>
      </c>
      <c r="D92" s="69" t="s">
        <v>57</v>
      </c>
      <c r="E92" s="106">
        <v>0.04108796296296296</v>
      </c>
      <c r="F92" s="105">
        <v>15</v>
      </c>
    </row>
    <row r="93" spans="1:6" ht="12">
      <c r="A93" s="69" t="s">
        <v>41</v>
      </c>
      <c r="B93" s="69">
        <v>0</v>
      </c>
      <c r="C93" s="69" t="s">
        <v>173</v>
      </c>
      <c r="D93" s="69" t="s">
        <v>57</v>
      </c>
      <c r="E93" s="107">
        <v>0.041296296296296296</v>
      </c>
      <c r="F93" s="105">
        <v>14</v>
      </c>
    </row>
    <row r="94" spans="1:6" ht="12">
      <c r="A94" s="69" t="s">
        <v>42</v>
      </c>
      <c r="B94" s="69">
        <v>33828</v>
      </c>
      <c r="C94" s="69" t="s">
        <v>174</v>
      </c>
      <c r="D94" s="69" t="s">
        <v>58</v>
      </c>
      <c r="E94" s="106">
        <v>0.057789351851851856</v>
      </c>
      <c r="F94" s="105">
        <v>13</v>
      </c>
    </row>
    <row r="95" spans="1:6" ht="12">
      <c r="A95" s="69" t="s">
        <v>43</v>
      </c>
      <c r="B95" s="69">
        <v>33827</v>
      </c>
      <c r="C95" s="69" t="s">
        <v>175</v>
      </c>
      <c r="D95" s="69" t="s">
        <v>58</v>
      </c>
      <c r="E95" s="106">
        <v>0.057812499999999996</v>
      </c>
      <c r="F95" s="105">
        <v>12</v>
      </c>
    </row>
    <row r="96" spans="1:6" ht="12">
      <c r="A96" s="70"/>
      <c r="B96" s="70"/>
      <c r="C96" s="70"/>
      <c r="E96" s="70"/>
      <c r="F96" s="105"/>
    </row>
    <row r="97" spans="1:6" ht="12.75">
      <c r="A97" s="84" t="s">
        <v>21</v>
      </c>
      <c r="B97" s="68"/>
      <c r="C97" s="80"/>
      <c r="D97" s="68"/>
      <c r="E97" s="68"/>
      <c r="F97" s="105"/>
    </row>
    <row r="98" spans="1:6" ht="12.75">
      <c r="A98" s="71" t="s">
        <v>25</v>
      </c>
      <c r="B98" s="71" t="s">
        <v>26</v>
      </c>
      <c r="C98" s="71" t="s">
        <v>27</v>
      </c>
      <c r="D98" s="71" t="s">
        <v>28</v>
      </c>
      <c r="E98" s="71" t="s">
        <v>29</v>
      </c>
      <c r="F98" s="71" t="s">
        <v>87</v>
      </c>
    </row>
    <row r="99" spans="1:6" ht="12">
      <c r="A99" s="69" t="s">
        <v>30</v>
      </c>
      <c r="B99" s="69">
        <v>10770</v>
      </c>
      <c r="C99" s="69" t="s">
        <v>214</v>
      </c>
      <c r="D99" s="69" t="s">
        <v>178</v>
      </c>
      <c r="E99" s="106">
        <v>0.09212962962962963</v>
      </c>
      <c r="F99" s="109">
        <v>15</v>
      </c>
    </row>
    <row r="100" spans="1:6" ht="12">
      <c r="A100" s="69" t="s">
        <v>33</v>
      </c>
      <c r="B100" s="69">
        <v>2511</v>
      </c>
      <c r="C100" s="69" t="s">
        <v>215</v>
      </c>
      <c r="D100" s="69" t="s">
        <v>57</v>
      </c>
      <c r="E100" s="106" t="s">
        <v>225</v>
      </c>
      <c r="F100" s="109">
        <v>12</v>
      </c>
    </row>
    <row r="101" spans="1:6" ht="12">
      <c r="A101" s="69" t="s">
        <v>35</v>
      </c>
      <c r="B101" s="69">
        <v>24298</v>
      </c>
      <c r="C101" s="69" t="s">
        <v>60</v>
      </c>
      <c r="D101" s="69" t="s">
        <v>56</v>
      </c>
      <c r="E101" s="106">
        <v>0.08721064814814815</v>
      </c>
      <c r="F101" s="109">
        <v>11</v>
      </c>
    </row>
    <row r="102" spans="1:6" ht="12">
      <c r="A102" s="69" t="s">
        <v>36</v>
      </c>
      <c r="B102" s="69">
        <v>0</v>
      </c>
      <c r="C102" s="69" t="s">
        <v>150</v>
      </c>
      <c r="D102" s="69" t="s">
        <v>57</v>
      </c>
      <c r="E102" s="106">
        <v>0.11450231481481482</v>
      </c>
      <c r="F102" s="109">
        <v>8</v>
      </c>
    </row>
    <row r="103" spans="1:6" ht="12">
      <c r="A103" s="69" t="s">
        <v>37</v>
      </c>
      <c r="B103" s="69">
        <v>26380</v>
      </c>
      <c r="C103" s="69" t="s">
        <v>63</v>
      </c>
      <c r="D103" s="69" t="s">
        <v>57</v>
      </c>
      <c r="E103" s="106">
        <v>0.1052199074074074</v>
      </c>
      <c r="F103" s="109">
        <v>7</v>
      </c>
    </row>
    <row r="104" spans="1:6" ht="12">
      <c r="A104" s="69" t="s">
        <v>38</v>
      </c>
      <c r="B104" s="69">
        <v>26376</v>
      </c>
      <c r="C104" s="69" t="s">
        <v>62</v>
      </c>
      <c r="D104" s="69" t="s">
        <v>57</v>
      </c>
      <c r="E104" s="106">
        <v>0.1053587962962963</v>
      </c>
      <c r="F104" s="109">
        <v>7</v>
      </c>
    </row>
    <row r="105" spans="1:6" ht="12">
      <c r="A105" s="69" t="s">
        <v>39</v>
      </c>
      <c r="B105" s="69">
        <v>81</v>
      </c>
      <c r="C105" s="69" t="s">
        <v>216</v>
      </c>
      <c r="D105" s="69" t="s">
        <v>56</v>
      </c>
      <c r="E105" s="106">
        <v>0.04158564814814815</v>
      </c>
      <c r="F105" s="109">
        <v>6</v>
      </c>
    </row>
    <row r="106" spans="1:6" ht="12">
      <c r="A106" s="69" t="s">
        <v>40</v>
      </c>
      <c r="B106" s="69">
        <v>3756</v>
      </c>
      <c r="C106" s="69" t="s">
        <v>217</v>
      </c>
      <c r="D106" s="69" t="s">
        <v>135</v>
      </c>
      <c r="E106" s="106">
        <v>0.042754629629629635</v>
      </c>
      <c r="F106" s="109">
        <v>6</v>
      </c>
    </row>
    <row r="107" spans="1:6" ht="12">
      <c r="A107" s="69" t="s">
        <v>41</v>
      </c>
      <c r="B107" s="69">
        <v>3080</v>
      </c>
      <c r="C107" s="69" t="s">
        <v>218</v>
      </c>
      <c r="D107" s="69" t="s">
        <v>56</v>
      </c>
      <c r="E107" s="106">
        <v>0.07415509259259259</v>
      </c>
      <c r="F107" s="109">
        <v>6</v>
      </c>
    </row>
    <row r="108" spans="1:6" ht="12">
      <c r="A108" s="69" t="s">
        <v>42</v>
      </c>
      <c r="B108" s="69">
        <v>10319</v>
      </c>
      <c r="C108" s="69" t="s">
        <v>131</v>
      </c>
      <c r="D108" s="69" t="s">
        <v>57</v>
      </c>
      <c r="E108" s="106">
        <v>0.09769675925925926</v>
      </c>
      <c r="F108" s="109">
        <v>6</v>
      </c>
    </row>
    <row r="109" spans="1:6" ht="12">
      <c r="A109" s="70" t="s">
        <v>43</v>
      </c>
      <c r="B109" s="69">
        <v>33760</v>
      </c>
      <c r="C109" s="72" t="s">
        <v>148</v>
      </c>
      <c r="D109" s="72" t="s">
        <v>66</v>
      </c>
      <c r="E109" s="107">
        <v>0.10381944444444445</v>
      </c>
      <c r="F109" s="110">
        <v>5</v>
      </c>
    </row>
    <row r="110" spans="1:6" ht="12">
      <c r="A110" s="69" t="s">
        <v>44</v>
      </c>
      <c r="B110" s="69">
        <v>32127</v>
      </c>
      <c r="C110" s="69" t="s">
        <v>137</v>
      </c>
      <c r="D110" s="69" t="s">
        <v>141</v>
      </c>
      <c r="E110" s="106">
        <v>0.05204861111111111</v>
      </c>
      <c r="F110" s="110">
        <v>4</v>
      </c>
    </row>
    <row r="111" spans="1:6" ht="12">
      <c r="A111" s="70" t="s">
        <v>45</v>
      </c>
      <c r="B111" s="69">
        <v>1639</v>
      </c>
      <c r="C111" s="72" t="s">
        <v>50</v>
      </c>
      <c r="D111" s="72" t="s">
        <v>56</v>
      </c>
      <c r="E111" s="107">
        <v>0.057812499999999996</v>
      </c>
      <c r="F111" s="110">
        <v>4</v>
      </c>
    </row>
    <row r="112" spans="1:6" ht="12">
      <c r="A112" s="70" t="s">
        <v>46</v>
      </c>
      <c r="B112" s="69">
        <v>30160</v>
      </c>
      <c r="C112" s="72" t="s">
        <v>219</v>
      </c>
      <c r="D112" s="72" t="s">
        <v>222</v>
      </c>
      <c r="E112" s="107">
        <v>0.09344907407407409</v>
      </c>
      <c r="F112" s="110">
        <v>4</v>
      </c>
    </row>
    <row r="113" spans="1:6" ht="12">
      <c r="A113" s="70" t="s">
        <v>47</v>
      </c>
      <c r="B113" s="69">
        <v>30158</v>
      </c>
      <c r="C113" s="72" t="s">
        <v>78</v>
      </c>
      <c r="D113" s="72" t="s">
        <v>57</v>
      </c>
      <c r="E113" s="107">
        <v>0.09847222222222222</v>
      </c>
      <c r="F113" s="110">
        <v>4</v>
      </c>
    </row>
    <row r="114" spans="1:6" ht="12">
      <c r="A114" s="70" t="s">
        <v>48</v>
      </c>
      <c r="B114" s="69">
        <v>30048</v>
      </c>
      <c r="C114" s="72" t="s">
        <v>69</v>
      </c>
      <c r="D114" s="72" t="s">
        <v>57</v>
      </c>
      <c r="E114" s="107">
        <v>0.07004629629629629</v>
      </c>
      <c r="F114" s="105">
        <v>3</v>
      </c>
    </row>
    <row r="115" spans="1:6" ht="12">
      <c r="A115" s="70" t="s">
        <v>49</v>
      </c>
      <c r="B115" s="69">
        <v>29512</v>
      </c>
      <c r="C115" s="72" t="s">
        <v>52</v>
      </c>
      <c r="D115" s="72" t="s">
        <v>59</v>
      </c>
      <c r="E115" s="107">
        <v>0.08127314814814814</v>
      </c>
      <c r="F115" s="105">
        <v>3</v>
      </c>
    </row>
    <row r="116" spans="1:6" ht="12">
      <c r="A116" s="70" t="s">
        <v>90</v>
      </c>
      <c r="B116" s="69">
        <v>31640</v>
      </c>
      <c r="C116" s="72" t="s">
        <v>220</v>
      </c>
      <c r="D116" s="72" t="s">
        <v>223</v>
      </c>
      <c r="E116" s="107">
        <v>0.0012268518518518518</v>
      </c>
      <c r="F116" s="105">
        <v>1</v>
      </c>
    </row>
    <row r="117" spans="1:6" ht="12">
      <c r="A117" s="70" t="s">
        <v>91</v>
      </c>
      <c r="B117" s="69">
        <v>0</v>
      </c>
      <c r="C117" s="72" t="s">
        <v>221</v>
      </c>
      <c r="D117" s="72" t="s">
        <v>224</v>
      </c>
      <c r="E117" s="107">
        <v>0.04230324074074074</v>
      </c>
      <c r="F117" s="10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46">
      <selection activeCell="A71" sqref="A71:IV71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22.7109375" style="0" bestFit="1" customWidth="1"/>
    <col min="4" max="4" width="18.8515625" style="70" bestFit="1" customWidth="1"/>
    <col min="5" max="5" width="10.140625" style="0" bestFit="1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164</v>
      </c>
      <c r="B3" s="25"/>
      <c r="C3" s="25"/>
      <c r="D3" s="92">
        <v>43984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23</v>
      </c>
      <c r="B6" s="8"/>
      <c r="C6" s="8"/>
      <c r="D6" s="12"/>
      <c r="E6" s="8"/>
      <c r="F6" s="28"/>
    </row>
    <row r="7" spans="1:10" s="26" customFormat="1" ht="14.25">
      <c r="A7" s="8" t="s">
        <v>227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228</v>
      </c>
      <c r="B9" s="68"/>
      <c r="C9" s="68"/>
      <c r="D9" s="68"/>
      <c r="E9" s="68"/>
      <c r="F9" s="108"/>
      <c r="G9" s="28"/>
      <c r="H9" s="28"/>
      <c r="I9" s="28"/>
      <c r="J9" s="28"/>
    </row>
    <row r="10" spans="1:10" s="26" customFormat="1" ht="12.75">
      <c r="A10" s="71" t="s">
        <v>25</v>
      </c>
      <c r="B10" s="71" t="s">
        <v>26</v>
      </c>
      <c r="C10" s="71" t="s">
        <v>27</v>
      </c>
      <c r="D10" s="71" t="s">
        <v>28</v>
      </c>
      <c r="E10" s="71" t="s">
        <v>29</v>
      </c>
      <c r="F10" s="71" t="s">
        <v>24</v>
      </c>
      <c r="G10" s="28"/>
      <c r="H10" s="28"/>
      <c r="I10" s="28"/>
      <c r="J10" s="28"/>
    </row>
    <row r="11" spans="1:10" s="26" customFormat="1" ht="12">
      <c r="A11" s="69" t="s">
        <v>30</v>
      </c>
      <c r="B11" s="69">
        <v>18716</v>
      </c>
      <c r="C11" s="69" t="s">
        <v>31</v>
      </c>
      <c r="D11" s="69" t="s">
        <v>32</v>
      </c>
      <c r="E11" s="106">
        <v>0.02539351851851852</v>
      </c>
      <c r="F11" s="108">
        <v>30</v>
      </c>
      <c r="G11" s="28"/>
      <c r="H11" s="28"/>
      <c r="I11" s="28"/>
      <c r="J11" s="28"/>
    </row>
    <row r="12" spans="1:10" s="26" customFormat="1" ht="12">
      <c r="A12" s="69" t="s">
        <v>33</v>
      </c>
      <c r="B12" s="69">
        <v>15229</v>
      </c>
      <c r="C12" s="69" t="s">
        <v>89</v>
      </c>
      <c r="D12" s="69" t="s">
        <v>56</v>
      </c>
      <c r="E12" s="106">
        <v>0.0284375</v>
      </c>
      <c r="F12" s="108">
        <v>25</v>
      </c>
      <c r="G12" s="28"/>
      <c r="H12" s="28"/>
      <c r="I12" s="28"/>
      <c r="J12" s="28"/>
    </row>
    <row r="13" spans="1:10" s="26" customFormat="1" ht="12">
      <c r="A13" s="69" t="s">
        <v>35</v>
      </c>
      <c r="B13" s="69">
        <v>1639</v>
      </c>
      <c r="C13" s="69" t="s">
        <v>50</v>
      </c>
      <c r="D13" s="69" t="s">
        <v>56</v>
      </c>
      <c r="E13" s="106">
        <v>0.028946759259259255</v>
      </c>
      <c r="F13" s="108">
        <v>21</v>
      </c>
      <c r="G13" s="28"/>
      <c r="H13" s="28"/>
      <c r="I13" s="28"/>
      <c r="J13" s="28"/>
    </row>
    <row r="14" spans="1:10" s="26" customFormat="1" ht="12">
      <c r="A14" s="69" t="s">
        <v>36</v>
      </c>
      <c r="B14" s="69">
        <v>22957</v>
      </c>
      <c r="C14" s="69" t="s">
        <v>34</v>
      </c>
      <c r="D14" s="69" t="s">
        <v>178</v>
      </c>
      <c r="E14" s="106">
        <v>0.03078703703703704</v>
      </c>
      <c r="F14" s="108">
        <v>19</v>
      </c>
      <c r="G14" s="28"/>
      <c r="H14" s="28"/>
      <c r="I14" s="28"/>
      <c r="J14" s="28"/>
    </row>
    <row r="15" spans="1:10" s="26" customFormat="1" ht="12">
      <c r="A15" s="69" t="s">
        <v>37</v>
      </c>
      <c r="B15" s="69">
        <v>21405</v>
      </c>
      <c r="C15" s="69" t="s">
        <v>72</v>
      </c>
      <c r="D15" s="69" t="s">
        <v>58</v>
      </c>
      <c r="E15" s="106">
        <v>0.032337962962962964</v>
      </c>
      <c r="F15" s="108">
        <v>18</v>
      </c>
      <c r="G15" s="28"/>
      <c r="H15" s="28"/>
      <c r="I15" s="28"/>
      <c r="J15" s="28"/>
    </row>
    <row r="16" spans="1:10" s="26" customFormat="1" ht="12">
      <c r="A16" s="69" t="s">
        <v>38</v>
      </c>
      <c r="B16" s="69">
        <v>14495</v>
      </c>
      <c r="C16" s="69" t="s">
        <v>179</v>
      </c>
      <c r="D16" s="69" t="s">
        <v>180</v>
      </c>
      <c r="E16" s="106">
        <v>0.032824074074074075</v>
      </c>
      <c r="F16" s="108">
        <v>17</v>
      </c>
      <c r="G16" s="28"/>
      <c r="H16" s="28"/>
      <c r="I16" s="28"/>
      <c r="J16" s="28"/>
    </row>
    <row r="17" spans="1:10" s="26" customFormat="1" ht="12">
      <c r="A17" s="69" t="s">
        <v>39</v>
      </c>
      <c r="B17" s="69">
        <v>29512</v>
      </c>
      <c r="C17" s="69" t="s">
        <v>52</v>
      </c>
      <c r="D17" s="69" t="s">
        <v>59</v>
      </c>
      <c r="E17" s="106">
        <v>0.03515046296296296</v>
      </c>
      <c r="F17" s="108">
        <v>16</v>
      </c>
      <c r="G17" s="28"/>
      <c r="H17" s="28"/>
      <c r="I17" s="28"/>
      <c r="J17" s="28"/>
    </row>
    <row r="18" spans="1:6" ht="12">
      <c r="A18" s="69" t="s">
        <v>40</v>
      </c>
      <c r="B18" s="69">
        <v>24136</v>
      </c>
      <c r="C18" s="69" t="s">
        <v>182</v>
      </c>
      <c r="D18" s="69" t="s">
        <v>58</v>
      </c>
      <c r="E18" s="106">
        <v>0.035208333333333335</v>
      </c>
      <c r="F18" s="105">
        <v>15</v>
      </c>
    </row>
    <row r="19" spans="1:6" ht="12">
      <c r="A19" s="69" t="s">
        <v>41</v>
      </c>
      <c r="B19" s="69">
        <v>1243</v>
      </c>
      <c r="C19" s="69" t="s">
        <v>177</v>
      </c>
      <c r="D19" s="69" t="s">
        <v>58</v>
      </c>
      <c r="E19" s="106">
        <v>0.03755787037037037</v>
      </c>
      <c r="F19" s="105">
        <v>14</v>
      </c>
    </row>
    <row r="20" spans="1:6" ht="12">
      <c r="A20" s="69" t="s">
        <v>42</v>
      </c>
      <c r="B20" s="69">
        <v>0</v>
      </c>
      <c r="C20" s="69" t="s">
        <v>229</v>
      </c>
      <c r="D20" s="69"/>
      <c r="E20" s="106">
        <v>0.03921296296296296</v>
      </c>
      <c r="F20" s="105">
        <v>13</v>
      </c>
    </row>
    <row r="21" spans="1:10" s="26" customFormat="1" ht="12">
      <c r="A21" s="69" t="s">
        <v>43</v>
      </c>
      <c r="B21" s="69">
        <v>5124</v>
      </c>
      <c r="C21" s="69" t="s">
        <v>92</v>
      </c>
      <c r="D21" s="69" t="s">
        <v>94</v>
      </c>
      <c r="E21" s="106">
        <v>0.04027777777777778</v>
      </c>
      <c r="F21" s="108">
        <v>12</v>
      </c>
      <c r="G21" s="28"/>
      <c r="H21" s="28"/>
      <c r="I21" s="28"/>
      <c r="J21" s="28"/>
    </row>
    <row r="22" spans="1:10" s="26" customFormat="1" ht="12">
      <c r="A22" s="69" t="s">
        <v>44</v>
      </c>
      <c r="B22" s="69">
        <v>1240</v>
      </c>
      <c r="C22" s="69" t="s">
        <v>230</v>
      </c>
      <c r="D22" s="69" t="s">
        <v>231</v>
      </c>
      <c r="E22" s="106">
        <v>0.041493055555555554</v>
      </c>
      <c r="F22" s="108">
        <v>11</v>
      </c>
      <c r="G22" s="28"/>
      <c r="H22" s="28"/>
      <c r="I22" s="28"/>
      <c r="J22" s="28"/>
    </row>
    <row r="23" spans="1:10" s="26" customFormat="1" ht="12">
      <c r="A23" s="69" t="s">
        <v>45</v>
      </c>
      <c r="B23" s="69">
        <v>18084</v>
      </c>
      <c r="C23" s="69" t="s">
        <v>54</v>
      </c>
      <c r="D23" s="69" t="s">
        <v>57</v>
      </c>
      <c r="E23" s="106">
        <v>0.04158564814814815</v>
      </c>
      <c r="F23" s="108">
        <v>10</v>
      </c>
      <c r="G23" s="28"/>
      <c r="H23" s="28"/>
      <c r="I23" s="28"/>
      <c r="J23" s="28"/>
    </row>
    <row r="24" spans="1:6" ht="12">
      <c r="A24" s="69" t="s">
        <v>46</v>
      </c>
      <c r="B24" s="69">
        <v>29515</v>
      </c>
      <c r="C24" s="69" t="s">
        <v>51</v>
      </c>
      <c r="D24" s="69" t="s">
        <v>57</v>
      </c>
      <c r="E24" s="106">
        <v>0.042187499999999996</v>
      </c>
      <c r="F24" s="105">
        <v>9</v>
      </c>
    </row>
    <row r="25" spans="1:6" ht="12">
      <c r="A25" s="69" t="s">
        <v>47</v>
      </c>
      <c r="B25" s="69">
        <v>7372</v>
      </c>
      <c r="C25" s="69" t="s">
        <v>232</v>
      </c>
      <c r="D25" s="69" t="s">
        <v>58</v>
      </c>
      <c r="E25" s="106">
        <v>0.04386574074074074</v>
      </c>
      <c r="F25" s="105">
        <v>8</v>
      </c>
    </row>
    <row r="26" spans="1:6" ht="12">
      <c r="A26" s="69" t="s">
        <v>48</v>
      </c>
      <c r="B26" s="69">
        <v>3008</v>
      </c>
      <c r="C26" s="69" t="s">
        <v>237</v>
      </c>
      <c r="D26" s="69" t="s">
        <v>58</v>
      </c>
      <c r="E26" s="106">
        <v>0.04638888888888889</v>
      </c>
      <c r="F26" s="105">
        <v>7</v>
      </c>
    </row>
    <row r="27" spans="1:6" ht="12">
      <c r="A27" s="69" t="s">
        <v>49</v>
      </c>
      <c r="B27" s="69">
        <v>7565</v>
      </c>
      <c r="C27" s="69" t="s">
        <v>181</v>
      </c>
      <c r="D27" s="69" t="s">
        <v>58</v>
      </c>
      <c r="E27" s="106">
        <v>0.04677083333333334</v>
      </c>
      <c r="F27" s="105">
        <v>6</v>
      </c>
    </row>
    <row r="28" spans="1:6" ht="12">
      <c r="A28" s="69" t="s">
        <v>90</v>
      </c>
      <c r="B28" s="69">
        <v>7538</v>
      </c>
      <c r="C28" s="69" t="s">
        <v>238</v>
      </c>
      <c r="D28" s="69" t="s">
        <v>58</v>
      </c>
      <c r="E28" s="106">
        <v>0.04766203703703704</v>
      </c>
      <c r="F28" s="105">
        <v>5</v>
      </c>
    </row>
    <row r="29" spans="1:10" s="116" customFormat="1" ht="12">
      <c r="A29" s="69" t="s">
        <v>91</v>
      </c>
      <c r="B29" s="69">
        <v>30577</v>
      </c>
      <c r="C29" s="69" t="s">
        <v>93</v>
      </c>
      <c r="D29" s="69" t="s">
        <v>57</v>
      </c>
      <c r="E29" s="106">
        <v>0.05458333333333334</v>
      </c>
      <c r="F29" s="108">
        <v>4</v>
      </c>
      <c r="G29" s="108"/>
      <c r="H29" s="108"/>
      <c r="I29" s="108"/>
      <c r="J29" s="108"/>
    </row>
    <row r="30" spans="1:10" s="116" customFormat="1" ht="12">
      <c r="A30" s="69" t="s">
        <v>190</v>
      </c>
      <c r="B30" s="69">
        <v>30161</v>
      </c>
      <c r="C30" s="69" t="s">
        <v>55</v>
      </c>
      <c r="D30" s="69" t="s">
        <v>57</v>
      </c>
      <c r="E30" s="106">
        <v>0.05462962962962963</v>
      </c>
      <c r="F30" s="108">
        <v>3</v>
      </c>
      <c r="G30" s="108"/>
      <c r="H30" s="108"/>
      <c r="I30" s="108"/>
      <c r="J30" s="108"/>
    </row>
    <row r="31" spans="1:10" s="116" customFormat="1" ht="12">
      <c r="A31" s="69" t="s">
        <v>191</v>
      </c>
      <c r="B31" s="69">
        <v>832</v>
      </c>
      <c r="C31" s="69" t="s">
        <v>233</v>
      </c>
      <c r="D31" s="69" t="s">
        <v>132</v>
      </c>
      <c r="E31" s="106">
        <v>0.054675925925925926</v>
      </c>
      <c r="F31" s="108">
        <v>2</v>
      </c>
      <c r="G31" s="108"/>
      <c r="H31" s="108"/>
      <c r="I31" s="108"/>
      <c r="J31" s="108"/>
    </row>
    <row r="32" spans="1:6" ht="12">
      <c r="A32" s="69" t="s">
        <v>192</v>
      </c>
      <c r="B32" s="69">
        <v>33752</v>
      </c>
      <c r="C32" s="69" t="s">
        <v>121</v>
      </c>
      <c r="D32" s="69" t="s">
        <v>67</v>
      </c>
      <c r="E32" s="106">
        <v>0.05547453703703704</v>
      </c>
      <c r="F32" s="105">
        <v>1</v>
      </c>
    </row>
    <row r="33" spans="1:10" s="26" customFormat="1" ht="12">
      <c r="A33" s="69" t="s">
        <v>235</v>
      </c>
      <c r="B33" s="69">
        <v>33753</v>
      </c>
      <c r="C33" s="69" t="s">
        <v>122</v>
      </c>
      <c r="D33" s="69" t="s">
        <v>67</v>
      </c>
      <c r="E33" s="106">
        <v>0.05547453703703704</v>
      </c>
      <c r="F33" s="108">
        <v>1</v>
      </c>
      <c r="G33" s="28"/>
      <c r="H33" s="28"/>
      <c r="I33" s="28"/>
      <c r="J33" s="28"/>
    </row>
    <row r="34" spans="1:10" s="26" customFormat="1" ht="12">
      <c r="A34" s="117" t="s">
        <v>239</v>
      </c>
      <c r="B34" s="69">
        <v>32354</v>
      </c>
      <c r="C34" s="69" t="s">
        <v>186</v>
      </c>
      <c r="D34" s="69" t="s">
        <v>187</v>
      </c>
      <c r="E34" s="106">
        <v>0.056053240740740744</v>
      </c>
      <c r="F34" s="108">
        <v>1</v>
      </c>
      <c r="G34" s="28"/>
      <c r="H34" s="28"/>
      <c r="I34" s="28"/>
      <c r="J34" s="28"/>
    </row>
    <row r="35" spans="1:10" s="26" customFormat="1" ht="12">
      <c r="A35" s="117" t="s">
        <v>240</v>
      </c>
      <c r="B35" s="69">
        <v>10178</v>
      </c>
      <c r="C35" s="69" t="s">
        <v>234</v>
      </c>
      <c r="D35" s="69" t="s">
        <v>312</v>
      </c>
      <c r="E35" s="106">
        <v>0.06305555555555555</v>
      </c>
      <c r="F35" s="108">
        <v>1</v>
      </c>
      <c r="G35" s="28"/>
      <c r="H35" s="28"/>
      <c r="I35" s="28"/>
      <c r="J35" s="28"/>
    </row>
    <row r="36" spans="1:6" ht="12">
      <c r="A36" s="117" t="s">
        <v>241</v>
      </c>
      <c r="B36" s="69">
        <v>30160</v>
      </c>
      <c r="C36" s="69" t="s">
        <v>219</v>
      </c>
      <c r="D36" s="69" t="s">
        <v>222</v>
      </c>
      <c r="E36" s="106">
        <v>0.07578703703703704</v>
      </c>
      <c r="F36" s="105">
        <v>1</v>
      </c>
    </row>
    <row r="37" spans="1:7" s="26" customFormat="1" ht="12">
      <c r="A37" s="69"/>
      <c r="B37" s="69"/>
      <c r="C37" s="69"/>
      <c r="D37" s="69"/>
      <c r="E37" s="106"/>
      <c r="F37" s="108"/>
      <c r="G37" s="28"/>
    </row>
    <row r="38" spans="1:7" s="26" customFormat="1" ht="12.75">
      <c r="A38" s="84" t="s">
        <v>236</v>
      </c>
      <c r="B38" s="69"/>
      <c r="C38" s="69"/>
      <c r="D38" s="69"/>
      <c r="E38" s="69"/>
      <c r="F38" s="70"/>
      <c r="G38" s="28"/>
    </row>
    <row r="39" spans="1:7" s="26" customFormat="1" ht="12.75">
      <c r="A39" s="71" t="s">
        <v>25</v>
      </c>
      <c r="B39" s="71" t="s">
        <v>26</v>
      </c>
      <c r="C39" s="71" t="s">
        <v>27</v>
      </c>
      <c r="D39" s="71" t="s">
        <v>28</v>
      </c>
      <c r="E39" s="71" t="s">
        <v>29</v>
      </c>
      <c r="F39" s="71" t="s">
        <v>24</v>
      </c>
      <c r="G39" s="28"/>
    </row>
    <row r="40" spans="1:7" s="26" customFormat="1" ht="12">
      <c r="A40" s="69" t="s">
        <v>30</v>
      </c>
      <c r="B40" s="69">
        <v>29510</v>
      </c>
      <c r="C40" s="69" t="s">
        <v>64</v>
      </c>
      <c r="D40" s="69" t="s">
        <v>66</v>
      </c>
      <c r="E40" s="106">
        <v>0.04659722222222223</v>
      </c>
      <c r="F40" s="108">
        <v>30</v>
      </c>
      <c r="G40" s="28"/>
    </row>
    <row r="41" spans="1:7" s="26" customFormat="1" ht="12">
      <c r="A41" s="69" t="s">
        <v>33</v>
      </c>
      <c r="B41" s="69">
        <v>26380</v>
      </c>
      <c r="C41" s="69" t="s">
        <v>63</v>
      </c>
      <c r="D41" s="69" t="s">
        <v>57</v>
      </c>
      <c r="E41" s="106">
        <v>0.055057870370370375</v>
      </c>
      <c r="F41" s="108">
        <v>25</v>
      </c>
      <c r="G41" s="28"/>
    </row>
    <row r="42" spans="1:7" s="26" customFormat="1" ht="12">
      <c r="A42" s="69" t="s">
        <v>35</v>
      </c>
      <c r="B42" s="69">
        <v>26376</v>
      </c>
      <c r="C42" s="69" t="s">
        <v>62</v>
      </c>
      <c r="D42" s="69" t="s">
        <v>57</v>
      </c>
      <c r="E42" s="106">
        <v>0.055081018518518515</v>
      </c>
      <c r="F42" s="108">
        <v>21</v>
      </c>
      <c r="G42" s="28"/>
    </row>
    <row r="43" spans="1:7" s="26" customFormat="1" ht="12">
      <c r="A43" s="69" t="s">
        <v>36</v>
      </c>
      <c r="B43" s="69">
        <v>24298</v>
      </c>
      <c r="C43" s="69" t="s">
        <v>60</v>
      </c>
      <c r="D43" s="69" t="s">
        <v>56</v>
      </c>
      <c r="E43" s="107">
        <v>0.06399305555555555</v>
      </c>
      <c r="F43" s="108">
        <v>19</v>
      </c>
      <c r="G43" s="28"/>
    </row>
    <row r="44" spans="1:7" s="26" customFormat="1" ht="12">
      <c r="A44" s="69" t="s">
        <v>37</v>
      </c>
      <c r="B44" s="69">
        <v>27636</v>
      </c>
      <c r="C44" s="69" t="s">
        <v>128</v>
      </c>
      <c r="D44" s="69" t="s">
        <v>57</v>
      </c>
      <c r="E44" s="107">
        <v>0.07539351851851851</v>
      </c>
      <c r="F44" s="108">
        <v>18</v>
      </c>
      <c r="G44" s="28"/>
    </row>
    <row r="45" spans="1:7" s="26" customFormat="1" ht="12">
      <c r="A45" s="70"/>
      <c r="B45" s="70"/>
      <c r="C45" s="70"/>
      <c r="D45" s="70"/>
      <c r="E45" s="70"/>
      <c r="F45" s="108"/>
      <c r="G45" s="28"/>
    </row>
    <row r="46" spans="1:6" ht="12.75">
      <c r="A46" s="84" t="s">
        <v>242</v>
      </c>
      <c r="B46" s="68"/>
      <c r="C46" s="68"/>
      <c r="D46" s="68"/>
      <c r="E46" s="68"/>
      <c r="F46" s="105"/>
    </row>
    <row r="47" spans="1:10" s="26" customFormat="1" ht="12.75">
      <c r="A47" s="71" t="s">
        <v>25</v>
      </c>
      <c r="B47" s="71" t="s">
        <v>26</v>
      </c>
      <c r="C47" s="71" t="s">
        <v>27</v>
      </c>
      <c r="D47" s="71" t="s">
        <v>28</v>
      </c>
      <c r="E47" s="71" t="s">
        <v>29</v>
      </c>
      <c r="F47" s="71" t="s">
        <v>24</v>
      </c>
      <c r="G47" s="28"/>
      <c r="H47" s="28"/>
      <c r="I47" s="28"/>
      <c r="J47" s="28"/>
    </row>
    <row r="48" spans="1:6" ht="12">
      <c r="A48" s="69" t="s">
        <v>30</v>
      </c>
      <c r="B48" s="69">
        <v>13530</v>
      </c>
      <c r="C48" s="69" t="s">
        <v>243</v>
      </c>
      <c r="D48" s="69" t="s">
        <v>244</v>
      </c>
      <c r="E48" s="106">
        <v>0.03525462962962963</v>
      </c>
      <c r="F48" s="105">
        <v>30</v>
      </c>
    </row>
    <row r="49" spans="1:6" ht="12">
      <c r="A49" s="69" t="s">
        <v>33</v>
      </c>
      <c r="B49" s="69">
        <v>25401</v>
      </c>
      <c r="C49" s="69" t="s">
        <v>201</v>
      </c>
      <c r="D49" s="69" t="s">
        <v>58</v>
      </c>
      <c r="E49" s="106">
        <v>0.035659722222222225</v>
      </c>
      <c r="F49" s="105">
        <v>25</v>
      </c>
    </row>
    <row r="50" spans="1:6" ht="12">
      <c r="A50" s="69" t="s">
        <v>35</v>
      </c>
      <c r="B50" s="69">
        <v>20550</v>
      </c>
      <c r="C50" s="69" t="s">
        <v>245</v>
      </c>
      <c r="D50" s="69" t="s">
        <v>58</v>
      </c>
      <c r="E50" s="106">
        <v>0.03626157407407408</v>
      </c>
      <c r="F50" s="105">
        <v>21</v>
      </c>
    </row>
    <row r="51" spans="1:6" ht="12">
      <c r="A51" s="69" t="s">
        <v>36</v>
      </c>
      <c r="B51" s="69">
        <v>26969</v>
      </c>
      <c r="C51" s="69" t="s">
        <v>200</v>
      </c>
      <c r="D51" s="69" t="s">
        <v>58</v>
      </c>
      <c r="E51" s="106">
        <v>0.036724537037037035</v>
      </c>
      <c r="F51" s="105">
        <v>19</v>
      </c>
    </row>
    <row r="52" spans="1:6" ht="12">
      <c r="A52" s="69"/>
      <c r="B52" s="69">
        <v>73</v>
      </c>
      <c r="C52" s="69" t="s">
        <v>250</v>
      </c>
      <c r="D52" s="69" t="s">
        <v>58</v>
      </c>
      <c r="E52" s="106">
        <v>0.03832175925925926</v>
      </c>
      <c r="F52" s="105">
        <v>18</v>
      </c>
    </row>
    <row r="53" spans="1:6" ht="12">
      <c r="A53" s="69" t="s">
        <v>37</v>
      </c>
      <c r="B53" s="69">
        <v>30190</v>
      </c>
      <c r="C53" s="69" t="s">
        <v>73</v>
      </c>
      <c r="D53" s="69" t="s">
        <v>74</v>
      </c>
      <c r="E53" s="106">
        <v>0.038657407407407404</v>
      </c>
      <c r="F53" s="105">
        <v>17</v>
      </c>
    </row>
    <row r="54" spans="1:6" ht="12">
      <c r="A54" s="69"/>
      <c r="B54" s="69">
        <v>316</v>
      </c>
      <c r="C54" s="69" t="s">
        <v>251</v>
      </c>
      <c r="D54" s="69" t="s">
        <v>58</v>
      </c>
      <c r="E54" s="106">
        <v>0.03940972222222222</v>
      </c>
      <c r="F54" s="105">
        <v>16</v>
      </c>
    </row>
    <row r="55" spans="1:6" ht="12">
      <c r="A55" s="69" t="s">
        <v>38</v>
      </c>
      <c r="B55" s="69">
        <v>31016</v>
      </c>
      <c r="C55" s="69" t="s">
        <v>202</v>
      </c>
      <c r="D55" s="69" t="s">
        <v>58</v>
      </c>
      <c r="E55" s="106">
        <v>0.04055555555555555</v>
      </c>
      <c r="F55" s="105">
        <v>15</v>
      </c>
    </row>
    <row r="56" spans="1:6" ht="12">
      <c r="A56" s="69" t="s">
        <v>39</v>
      </c>
      <c r="B56" s="69">
        <v>894</v>
      </c>
      <c r="C56" s="69" t="s">
        <v>246</v>
      </c>
      <c r="D56" s="69" t="s">
        <v>58</v>
      </c>
      <c r="E56" s="106">
        <v>0.040682870370370376</v>
      </c>
      <c r="F56" s="105">
        <v>14</v>
      </c>
    </row>
    <row r="57" spans="1:6" ht="12">
      <c r="A57" s="69"/>
      <c r="B57" s="69">
        <v>884</v>
      </c>
      <c r="C57" s="69" t="s">
        <v>252</v>
      </c>
      <c r="D57" s="69" t="s">
        <v>58</v>
      </c>
      <c r="E57" s="106">
        <v>0.04090277777777778</v>
      </c>
      <c r="F57" s="105">
        <v>13</v>
      </c>
    </row>
    <row r="58" spans="1:6" ht="12">
      <c r="A58" s="69"/>
      <c r="B58" s="69">
        <v>228</v>
      </c>
      <c r="C58" s="69" t="s">
        <v>253</v>
      </c>
      <c r="D58" s="69" t="s">
        <v>58</v>
      </c>
      <c r="E58" s="106">
        <v>0.04351851851851852</v>
      </c>
      <c r="F58" s="105">
        <v>12</v>
      </c>
    </row>
    <row r="59" spans="1:6" ht="12">
      <c r="A59" s="69" t="s">
        <v>40</v>
      </c>
      <c r="B59" s="69">
        <v>29514</v>
      </c>
      <c r="C59" s="69" t="s">
        <v>76</v>
      </c>
      <c r="D59" s="69"/>
      <c r="E59" s="106">
        <v>0.056122685185185185</v>
      </c>
      <c r="F59" s="105">
        <v>11</v>
      </c>
    </row>
    <row r="60" spans="1:6" ht="12">
      <c r="A60" s="69" t="s">
        <v>41</v>
      </c>
      <c r="B60" s="69">
        <v>84</v>
      </c>
      <c r="C60" s="69" t="s">
        <v>98</v>
      </c>
      <c r="D60" s="69" t="s">
        <v>56</v>
      </c>
      <c r="E60" s="106">
        <v>0.05663194444444444</v>
      </c>
      <c r="F60" s="105">
        <v>10</v>
      </c>
    </row>
    <row r="61" spans="1:6" ht="12">
      <c r="A61" s="69" t="s">
        <v>42</v>
      </c>
      <c r="B61" s="69">
        <v>10319</v>
      </c>
      <c r="C61" s="69" t="s">
        <v>131</v>
      </c>
      <c r="D61" s="69" t="s">
        <v>132</v>
      </c>
      <c r="E61" s="106">
        <v>0.06840277777777777</v>
      </c>
      <c r="F61" s="105">
        <v>9</v>
      </c>
    </row>
    <row r="62" spans="1:6" ht="12">
      <c r="A62" s="69" t="s">
        <v>43</v>
      </c>
      <c r="B62" s="69">
        <v>2505</v>
      </c>
      <c r="C62" s="69" t="s">
        <v>75</v>
      </c>
      <c r="D62" s="69" t="s">
        <v>77</v>
      </c>
      <c r="E62" s="106" t="s">
        <v>185</v>
      </c>
      <c r="F62" s="105">
        <v>30</v>
      </c>
    </row>
    <row r="63" spans="1:6" ht="12">
      <c r="A63" s="70"/>
      <c r="B63" s="70"/>
      <c r="C63" s="70"/>
      <c r="E63" s="70"/>
      <c r="F63" s="105"/>
    </row>
    <row r="64" spans="1:6" ht="12.75">
      <c r="A64" s="84" t="s">
        <v>247</v>
      </c>
      <c r="B64" s="68"/>
      <c r="C64" s="68"/>
      <c r="D64" s="68"/>
      <c r="E64" s="68"/>
      <c r="F64" s="105"/>
    </row>
    <row r="65" spans="1:10" s="26" customFormat="1" ht="12.75">
      <c r="A65" s="71" t="s">
        <v>25</v>
      </c>
      <c r="B65" s="71" t="s">
        <v>26</v>
      </c>
      <c r="C65" s="71" t="s">
        <v>27</v>
      </c>
      <c r="D65" s="71" t="s">
        <v>28</v>
      </c>
      <c r="E65" s="71" t="s">
        <v>29</v>
      </c>
      <c r="F65" s="71" t="s">
        <v>24</v>
      </c>
      <c r="G65" s="28"/>
      <c r="H65" s="28"/>
      <c r="I65" s="28"/>
      <c r="J65" s="28"/>
    </row>
    <row r="66" spans="1:6" ht="12">
      <c r="A66" s="69" t="s">
        <v>30</v>
      </c>
      <c r="B66" s="69">
        <v>21406</v>
      </c>
      <c r="C66" s="69" t="s">
        <v>68</v>
      </c>
      <c r="D66" s="69" t="s">
        <v>58</v>
      </c>
      <c r="E66" s="106">
        <v>0.03599537037037037</v>
      </c>
      <c r="F66" s="105">
        <v>30</v>
      </c>
    </row>
    <row r="67" spans="1:6" ht="12">
      <c r="A67" s="69" t="s">
        <v>33</v>
      </c>
      <c r="B67" s="69">
        <v>24298</v>
      </c>
      <c r="C67" s="69" t="s">
        <v>204</v>
      </c>
      <c r="D67" s="69" t="s">
        <v>58</v>
      </c>
      <c r="E67" s="106">
        <v>0.03765046296296296</v>
      </c>
      <c r="F67" s="105">
        <v>25</v>
      </c>
    </row>
    <row r="68" spans="1:6" ht="12">
      <c r="A68" s="69" t="s">
        <v>35</v>
      </c>
      <c r="B68" s="69">
        <v>970</v>
      </c>
      <c r="C68" s="69" t="s">
        <v>193</v>
      </c>
      <c r="D68" s="69" t="s">
        <v>58</v>
      </c>
      <c r="E68" s="106">
        <v>0.04028935185185185</v>
      </c>
      <c r="F68" s="105">
        <v>21</v>
      </c>
    </row>
    <row r="69" spans="1:6" ht="12">
      <c r="A69" s="69" t="s">
        <v>36</v>
      </c>
      <c r="B69" s="69">
        <v>30187</v>
      </c>
      <c r="C69" s="69" t="s">
        <v>82</v>
      </c>
      <c r="D69" s="69" t="s">
        <v>58</v>
      </c>
      <c r="E69" s="106">
        <v>0.04030092592592593</v>
      </c>
      <c r="F69" s="105">
        <v>19</v>
      </c>
    </row>
    <row r="70" spans="1:6" ht="12">
      <c r="A70" s="69" t="s">
        <v>37</v>
      </c>
      <c r="B70" s="69">
        <v>30048</v>
      </c>
      <c r="C70" s="69" t="s">
        <v>69</v>
      </c>
      <c r="D70" s="69"/>
      <c r="E70" s="106">
        <v>0.04818287037037037</v>
      </c>
      <c r="F70" s="105">
        <v>18</v>
      </c>
    </row>
    <row r="71" spans="1:6" ht="12">
      <c r="A71" s="69" t="s">
        <v>38</v>
      </c>
      <c r="B71" s="69">
        <v>6696</v>
      </c>
      <c r="C71" s="69" t="s">
        <v>248</v>
      </c>
      <c r="D71" s="69" t="s">
        <v>58</v>
      </c>
      <c r="E71" s="106">
        <v>0.04900462962962963</v>
      </c>
      <c r="F71" s="105">
        <v>17</v>
      </c>
    </row>
    <row r="72" spans="1:6" ht="12">
      <c r="A72" s="69" t="s">
        <v>39</v>
      </c>
      <c r="B72" s="69">
        <v>32879</v>
      </c>
      <c r="C72" s="69" t="s">
        <v>109</v>
      </c>
      <c r="D72" s="69" t="s">
        <v>70</v>
      </c>
      <c r="E72" s="106">
        <v>0.05751157407407407</v>
      </c>
      <c r="F72" s="105">
        <v>16</v>
      </c>
    </row>
    <row r="73" spans="1:6" ht="12">
      <c r="A73" s="69" t="s">
        <v>40</v>
      </c>
      <c r="B73" s="69">
        <v>3080</v>
      </c>
      <c r="C73" s="69" t="s">
        <v>218</v>
      </c>
      <c r="D73" s="69" t="s">
        <v>56</v>
      </c>
      <c r="E73" s="106">
        <v>0.08024305555555555</v>
      </c>
      <c r="F73" s="105">
        <v>15</v>
      </c>
    </row>
    <row r="74" spans="1:6" ht="12">
      <c r="A74" s="69" t="s">
        <v>41</v>
      </c>
      <c r="B74" s="69">
        <v>33754</v>
      </c>
      <c r="C74" s="69" t="s">
        <v>129</v>
      </c>
      <c r="D74" s="69"/>
      <c r="E74" s="106" t="s">
        <v>249</v>
      </c>
      <c r="F74" s="105"/>
    </row>
    <row r="75" spans="1:6" ht="12">
      <c r="A75" s="70"/>
      <c r="B75" s="70"/>
      <c r="C75" s="70"/>
      <c r="E75" s="70"/>
      <c r="F75" s="105"/>
    </row>
    <row r="76" spans="1:6" ht="12.75">
      <c r="A76" s="84" t="s">
        <v>254</v>
      </c>
      <c r="B76" s="68"/>
      <c r="C76" s="68"/>
      <c r="D76" s="68"/>
      <c r="E76" s="68"/>
      <c r="F76" s="105"/>
    </row>
    <row r="77" spans="1:6" ht="12.75">
      <c r="A77" s="71" t="s">
        <v>25</v>
      </c>
      <c r="B77" s="71" t="s">
        <v>26</v>
      </c>
      <c r="C77" s="71" t="s">
        <v>27</v>
      </c>
      <c r="D77" s="71" t="s">
        <v>28</v>
      </c>
      <c r="E77" s="71" t="s">
        <v>29</v>
      </c>
      <c r="F77" s="71" t="s">
        <v>24</v>
      </c>
    </row>
    <row r="78" spans="1:6" ht="12">
      <c r="A78" s="69" t="s">
        <v>30</v>
      </c>
      <c r="B78" s="69">
        <v>30163</v>
      </c>
      <c r="C78" s="69" t="s">
        <v>80</v>
      </c>
      <c r="D78" s="69"/>
      <c r="E78" s="106">
        <v>0.012511574074074073</v>
      </c>
      <c r="F78" s="105">
        <v>30</v>
      </c>
    </row>
    <row r="79" spans="1:6" ht="12">
      <c r="A79" s="69" t="s">
        <v>33</v>
      </c>
      <c r="B79" s="69">
        <v>28583</v>
      </c>
      <c r="C79" s="69" t="s">
        <v>255</v>
      </c>
      <c r="D79" s="69"/>
      <c r="E79" s="106">
        <v>0.018368055555555554</v>
      </c>
      <c r="F79" s="105">
        <v>25</v>
      </c>
    </row>
    <row r="80" spans="1:6" ht="12">
      <c r="A80" s="69" t="s">
        <v>35</v>
      </c>
      <c r="B80" s="69">
        <v>30247</v>
      </c>
      <c r="C80" s="69" t="s">
        <v>79</v>
      </c>
      <c r="D80" s="69" t="s">
        <v>100</v>
      </c>
      <c r="E80" s="106">
        <v>0.0196875</v>
      </c>
      <c r="F80" s="105">
        <v>21</v>
      </c>
    </row>
    <row r="81" spans="1:6" ht="12">
      <c r="A81" s="69" t="s">
        <v>36</v>
      </c>
      <c r="B81" s="69">
        <v>30158</v>
      </c>
      <c r="C81" s="69" t="s">
        <v>78</v>
      </c>
      <c r="D81" s="69"/>
      <c r="E81" s="106">
        <v>0.021493055555555557</v>
      </c>
      <c r="F81" s="105">
        <v>19</v>
      </c>
    </row>
    <row r="82" spans="1:6" ht="12">
      <c r="A82" s="69" t="s">
        <v>37</v>
      </c>
      <c r="B82" s="69">
        <v>32700</v>
      </c>
      <c r="C82" s="69" t="s">
        <v>256</v>
      </c>
      <c r="D82" s="69"/>
      <c r="E82" s="106">
        <v>0.02226851851851852</v>
      </c>
      <c r="F82" s="105">
        <v>18</v>
      </c>
    </row>
    <row r="83" spans="1:6" ht="12">
      <c r="A83" s="69" t="s">
        <v>38</v>
      </c>
      <c r="B83" s="69">
        <v>0</v>
      </c>
      <c r="C83" s="69" t="s">
        <v>257</v>
      </c>
      <c r="D83" s="69"/>
      <c r="E83" s="106">
        <v>0.024988425925925928</v>
      </c>
      <c r="F83" s="105">
        <v>17</v>
      </c>
    </row>
    <row r="84" spans="1:6" ht="12">
      <c r="A84" s="69" t="s">
        <v>39</v>
      </c>
      <c r="B84" s="69">
        <v>0</v>
      </c>
      <c r="C84" s="69" t="s">
        <v>221</v>
      </c>
      <c r="D84" s="69"/>
      <c r="E84" s="106">
        <v>0.025636574074074072</v>
      </c>
      <c r="F84" s="105">
        <v>16</v>
      </c>
    </row>
    <row r="85" spans="1:6" ht="12">
      <c r="A85" s="69" t="s">
        <v>40</v>
      </c>
      <c r="B85" s="69">
        <v>33849</v>
      </c>
      <c r="C85" s="69" t="s">
        <v>258</v>
      </c>
      <c r="D85" s="69"/>
      <c r="E85" s="106">
        <v>0.027407407407407408</v>
      </c>
      <c r="F85" s="105">
        <v>15</v>
      </c>
    </row>
    <row r="86" spans="1:6" ht="12">
      <c r="A86" s="69" t="s">
        <v>41</v>
      </c>
      <c r="B86" s="69">
        <v>32127</v>
      </c>
      <c r="C86" s="69" t="s">
        <v>137</v>
      </c>
      <c r="D86" s="69" t="s">
        <v>141</v>
      </c>
      <c r="E86" s="106">
        <v>0.028333333333333332</v>
      </c>
      <c r="F86" s="105">
        <v>14</v>
      </c>
    </row>
    <row r="87" spans="1:6" ht="12">
      <c r="A87" s="69" t="s">
        <v>42</v>
      </c>
      <c r="B87" s="69">
        <v>26926</v>
      </c>
      <c r="C87" s="69" t="s">
        <v>101</v>
      </c>
      <c r="D87" s="69" t="s">
        <v>56</v>
      </c>
      <c r="E87" s="106">
        <v>0.03701388888888889</v>
      </c>
      <c r="F87" s="105">
        <v>13</v>
      </c>
    </row>
    <row r="88" spans="1:6" ht="12">
      <c r="A88" s="70"/>
      <c r="B88" s="70"/>
      <c r="C88" s="70"/>
      <c r="E88" s="70"/>
      <c r="F88" s="105"/>
    </row>
    <row r="89" spans="1:6" ht="12.75">
      <c r="A89" s="84" t="s">
        <v>259</v>
      </c>
      <c r="B89" s="68"/>
      <c r="C89" s="68"/>
      <c r="D89" s="68"/>
      <c r="E89" s="68"/>
      <c r="F89" s="105"/>
    </row>
    <row r="90" spans="1:6" ht="12.75">
      <c r="A90" s="71" t="s">
        <v>25</v>
      </c>
      <c r="B90" s="71" t="s">
        <v>26</v>
      </c>
      <c r="C90" s="71" t="s">
        <v>27</v>
      </c>
      <c r="D90" s="71" t="s">
        <v>28</v>
      </c>
      <c r="E90" s="71" t="s">
        <v>29</v>
      </c>
      <c r="F90" s="71" t="s">
        <v>24</v>
      </c>
    </row>
    <row r="91" spans="1:6" ht="12">
      <c r="A91" s="69" t="s">
        <v>30</v>
      </c>
      <c r="B91" s="69">
        <v>30151</v>
      </c>
      <c r="C91" s="69" t="s">
        <v>83</v>
      </c>
      <c r="D91" s="69" t="s">
        <v>260</v>
      </c>
      <c r="E91" s="106">
        <v>0.017766203703703704</v>
      </c>
      <c r="F91" s="105">
        <v>30</v>
      </c>
    </row>
    <row r="92" spans="1:6" ht="12">
      <c r="A92" s="69" t="s">
        <v>33</v>
      </c>
      <c r="B92" s="69">
        <v>69</v>
      </c>
      <c r="C92" s="69" t="s">
        <v>261</v>
      </c>
      <c r="D92" s="69" t="s">
        <v>58</v>
      </c>
      <c r="E92" s="106">
        <v>0.022303240740740738</v>
      </c>
      <c r="F92" s="105">
        <v>25</v>
      </c>
    </row>
    <row r="93" spans="1:6" ht="12">
      <c r="A93" s="69" t="s">
        <v>35</v>
      </c>
      <c r="B93" s="69">
        <v>30148</v>
      </c>
      <c r="C93" s="69" t="s">
        <v>81</v>
      </c>
      <c r="D93" s="69" t="s">
        <v>99</v>
      </c>
      <c r="E93" s="106">
        <v>0.023912037037037034</v>
      </c>
      <c r="F93" s="105">
        <v>21</v>
      </c>
    </row>
    <row r="94" spans="1:6" ht="12">
      <c r="A94" s="69" t="s">
        <v>36</v>
      </c>
      <c r="B94" s="69">
        <v>0</v>
      </c>
      <c r="C94" s="69" t="s">
        <v>262</v>
      </c>
      <c r="D94" s="69"/>
      <c r="E94" s="106">
        <v>0.024756944444444443</v>
      </c>
      <c r="F94" s="105">
        <v>19</v>
      </c>
    </row>
    <row r="95" spans="1:6" ht="12">
      <c r="A95" s="69" t="s">
        <v>37</v>
      </c>
      <c r="B95" s="69">
        <v>0</v>
      </c>
      <c r="C95" s="69" t="s">
        <v>263</v>
      </c>
      <c r="D95" s="69"/>
      <c r="E95" s="106">
        <v>0.024756944444444443</v>
      </c>
      <c r="F95" s="105">
        <v>18</v>
      </c>
    </row>
    <row r="96" spans="1:6" ht="12">
      <c r="A96" s="69" t="s">
        <v>38</v>
      </c>
      <c r="B96" s="69">
        <v>0</v>
      </c>
      <c r="C96" s="69" t="s">
        <v>264</v>
      </c>
      <c r="D96" s="69"/>
      <c r="E96" s="106">
        <v>0.02487268518518519</v>
      </c>
      <c r="F96" s="105">
        <v>17</v>
      </c>
    </row>
    <row r="97" spans="1:6" ht="12">
      <c r="A97" s="69" t="s">
        <v>39</v>
      </c>
      <c r="B97" s="69">
        <v>0</v>
      </c>
      <c r="C97" s="69" t="s">
        <v>265</v>
      </c>
      <c r="D97" s="69"/>
      <c r="E97" s="106">
        <v>0.02513888888888889</v>
      </c>
      <c r="F97" s="105">
        <v>16</v>
      </c>
    </row>
    <row r="98" spans="1:6" ht="12">
      <c r="A98" s="69" t="s">
        <v>40</v>
      </c>
      <c r="B98" s="69">
        <v>30266</v>
      </c>
      <c r="C98" s="69" t="s">
        <v>266</v>
      </c>
      <c r="D98" s="69"/>
      <c r="E98" s="106">
        <v>0.02917824074074074</v>
      </c>
      <c r="F98" s="105">
        <v>15</v>
      </c>
    </row>
    <row r="99" spans="1:6" ht="12">
      <c r="A99" s="69" t="s">
        <v>41</v>
      </c>
      <c r="B99" s="69">
        <v>33825</v>
      </c>
      <c r="C99" s="69" t="s">
        <v>208</v>
      </c>
      <c r="D99" s="69"/>
      <c r="E99" s="106">
        <v>0.03327546296296296</v>
      </c>
      <c r="F99" s="105">
        <v>14</v>
      </c>
    </row>
    <row r="100" spans="1:6" ht="12">
      <c r="A100" s="69" t="s">
        <v>42</v>
      </c>
      <c r="B100" s="69">
        <v>0</v>
      </c>
      <c r="C100" s="69" t="s">
        <v>267</v>
      </c>
      <c r="D100" s="69"/>
      <c r="E100" s="106">
        <v>0.03456018518518519</v>
      </c>
      <c r="F100" s="105">
        <v>13</v>
      </c>
    </row>
    <row r="101" spans="1:6" ht="12">
      <c r="A101" s="69" t="s">
        <v>43</v>
      </c>
      <c r="B101" s="69">
        <v>0</v>
      </c>
      <c r="C101" s="69" t="s">
        <v>268</v>
      </c>
      <c r="D101" s="69"/>
      <c r="E101" s="106">
        <v>0.034768518518518525</v>
      </c>
      <c r="F101" s="105">
        <v>12</v>
      </c>
    </row>
    <row r="102" spans="1:6" ht="12">
      <c r="A102" s="69" t="s">
        <v>44</v>
      </c>
      <c r="B102" s="69">
        <v>0</v>
      </c>
      <c r="C102" s="69" t="s">
        <v>269</v>
      </c>
      <c r="D102" s="69"/>
      <c r="E102" s="106">
        <v>0.034768518518518525</v>
      </c>
      <c r="F102" s="105">
        <v>11</v>
      </c>
    </row>
    <row r="103" spans="1:6" ht="12">
      <c r="A103" s="69" t="s">
        <v>45</v>
      </c>
      <c r="B103" s="69">
        <v>0</v>
      </c>
      <c r="C103" s="69" t="s">
        <v>270</v>
      </c>
      <c r="D103" s="69"/>
      <c r="E103" s="106">
        <v>0.03478009259259259</v>
      </c>
      <c r="F103" s="105">
        <v>10</v>
      </c>
    </row>
    <row r="104" spans="1:6" ht="12">
      <c r="A104" s="69" t="s">
        <v>46</v>
      </c>
      <c r="B104" s="69">
        <v>0</v>
      </c>
      <c r="C104" s="69" t="s">
        <v>271</v>
      </c>
      <c r="D104" s="69"/>
      <c r="E104" s="106">
        <v>0.03479166666666667</v>
      </c>
      <c r="F104" s="105">
        <v>9</v>
      </c>
    </row>
    <row r="105" spans="1:6" ht="12">
      <c r="A105" s="69" t="s">
        <v>47</v>
      </c>
      <c r="B105" s="69">
        <v>0</v>
      </c>
      <c r="C105" s="69" t="s">
        <v>272</v>
      </c>
      <c r="D105" s="69"/>
      <c r="E105" s="106">
        <v>0.03484953703703703</v>
      </c>
      <c r="F105" s="105">
        <v>8</v>
      </c>
    </row>
    <row r="106" spans="1:6" ht="12">
      <c r="A106" s="69" t="s">
        <v>48</v>
      </c>
      <c r="B106" s="69">
        <v>7138</v>
      </c>
      <c r="C106" s="69" t="s">
        <v>273</v>
      </c>
      <c r="D106" s="69" t="s">
        <v>58</v>
      </c>
      <c r="E106" s="106">
        <v>0.03561342592592592</v>
      </c>
      <c r="F106" s="105">
        <v>7</v>
      </c>
    </row>
    <row r="107" spans="1:6" ht="12">
      <c r="A107" s="69" t="s">
        <v>49</v>
      </c>
      <c r="B107" s="69">
        <v>0</v>
      </c>
      <c r="C107" s="69" t="s">
        <v>274</v>
      </c>
      <c r="D107" s="69"/>
      <c r="E107" s="106">
        <v>0.036550925925925924</v>
      </c>
      <c r="F107" s="105">
        <v>6</v>
      </c>
    </row>
    <row r="108" spans="1:6" ht="12">
      <c r="A108" s="69" t="s">
        <v>90</v>
      </c>
      <c r="B108" s="69">
        <v>0</v>
      </c>
      <c r="C108" s="69" t="s">
        <v>275</v>
      </c>
      <c r="D108" s="69"/>
      <c r="E108" s="106">
        <v>0.03674768518518518</v>
      </c>
      <c r="F108" s="105">
        <v>5</v>
      </c>
    </row>
    <row r="109" spans="1:6" ht="12">
      <c r="A109" s="70"/>
      <c r="B109" s="70"/>
      <c r="C109" s="70"/>
      <c r="E109" s="70"/>
      <c r="F109" s="105"/>
    </row>
    <row r="110" spans="1:6" ht="12.75">
      <c r="A110" s="84" t="s">
        <v>276</v>
      </c>
      <c r="B110" s="68"/>
      <c r="C110" s="68"/>
      <c r="D110" s="68"/>
      <c r="E110" s="68"/>
      <c r="F110" s="105"/>
    </row>
    <row r="111" spans="1:6" ht="12.75">
      <c r="A111" s="71" t="s">
        <v>25</v>
      </c>
      <c r="B111" s="71" t="s">
        <v>26</v>
      </c>
      <c r="C111" s="71" t="s">
        <v>27</v>
      </c>
      <c r="D111" s="71" t="s">
        <v>28</v>
      </c>
      <c r="E111" s="71" t="s">
        <v>29</v>
      </c>
      <c r="F111" s="71" t="s">
        <v>24</v>
      </c>
    </row>
    <row r="112" spans="1:6" ht="12">
      <c r="A112" s="69" t="s">
        <v>30</v>
      </c>
      <c r="B112" s="69">
        <v>23334</v>
      </c>
      <c r="C112" s="69" t="s">
        <v>85</v>
      </c>
      <c r="D112" s="69" t="s">
        <v>58</v>
      </c>
      <c r="E112" s="106">
        <v>0.012106481481481482</v>
      </c>
      <c r="F112" s="105">
        <v>30</v>
      </c>
    </row>
    <row r="113" spans="1:6" ht="12">
      <c r="A113" s="69" t="s">
        <v>33</v>
      </c>
      <c r="B113" s="69">
        <v>26185</v>
      </c>
      <c r="C113" s="69" t="s">
        <v>86</v>
      </c>
      <c r="D113" s="69" t="s">
        <v>58</v>
      </c>
      <c r="E113" s="106">
        <v>0.014421296296296295</v>
      </c>
      <c r="F113" s="105">
        <v>25</v>
      </c>
    </row>
    <row r="114" spans="1:6" ht="12">
      <c r="A114" s="69" t="s">
        <v>35</v>
      </c>
      <c r="B114" s="69">
        <v>24073</v>
      </c>
      <c r="C114" s="69" t="s">
        <v>84</v>
      </c>
      <c r="D114" s="69" t="s">
        <v>58</v>
      </c>
      <c r="E114" s="106">
        <v>0.016828703703703703</v>
      </c>
      <c r="F114" s="105">
        <v>21</v>
      </c>
    </row>
    <row r="115" spans="1:6" ht="12">
      <c r="A115" s="69" t="s">
        <v>36</v>
      </c>
      <c r="B115" s="69">
        <v>0</v>
      </c>
      <c r="C115" s="69" t="s">
        <v>277</v>
      </c>
      <c r="D115" s="69"/>
      <c r="E115" s="106">
        <v>0.025057870370370373</v>
      </c>
      <c r="F115" s="105">
        <v>19</v>
      </c>
    </row>
    <row r="116" spans="1:6" ht="12">
      <c r="A116" s="69" t="s">
        <v>37</v>
      </c>
      <c r="B116" s="69">
        <v>29513</v>
      </c>
      <c r="C116" s="69" t="s">
        <v>278</v>
      </c>
      <c r="D116" s="69"/>
      <c r="E116" s="106">
        <v>0.025069444444444446</v>
      </c>
      <c r="F116" s="105">
        <v>18</v>
      </c>
    </row>
    <row r="117" spans="1:6" ht="12">
      <c r="A117" s="69" t="s">
        <v>38</v>
      </c>
      <c r="B117" s="69">
        <v>32930</v>
      </c>
      <c r="C117" s="69" t="s">
        <v>279</v>
      </c>
      <c r="D117" s="69"/>
      <c r="E117" s="106">
        <v>0.02516203703703704</v>
      </c>
      <c r="F117" s="105">
        <v>17</v>
      </c>
    </row>
    <row r="118" spans="1:6" ht="12">
      <c r="A118" s="69" t="s">
        <v>39</v>
      </c>
      <c r="B118" s="69">
        <v>32932</v>
      </c>
      <c r="C118" s="69" t="s">
        <v>111</v>
      </c>
      <c r="D118" s="69" t="s">
        <v>57</v>
      </c>
      <c r="E118" s="107">
        <v>0.0253125</v>
      </c>
      <c r="F118" s="105">
        <v>16</v>
      </c>
    </row>
    <row r="119" spans="1:6" ht="12">
      <c r="A119" s="69" t="s">
        <v>40</v>
      </c>
      <c r="B119" s="69">
        <v>32931</v>
      </c>
      <c r="C119" s="69" t="s">
        <v>108</v>
      </c>
      <c r="D119" s="69" t="s">
        <v>57</v>
      </c>
      <c r="E119" s="106">
        <v>0.025995370370370367</v>
      </c>
      <c r="F119" s="105">
        <v>15</v>
      </c>
    </row>
    <row r="120" spans="1:6" ht="12">
      <c r="A120" s="69" t="s">
        <v>41</v>
      </c>
      <c r="B120" s="69">
        <v>29523</v>
      </c>
      <c r="C120" s="69" t="s">
        <v>103</v>
      </c>
      <c r="D120" s="69" t="s">
        <v>57</v>
      </c>
      <c r="E120" s="106">
        <v>0.02621527777777778</v>
      </c>
      <c r="F120" s="105">
        <v>14</v>
      </c>
    </row>
    <row r="121" spans="1:6" ht="12">
      <c r="A121" s="69" t="s">
        <v>42</v>
      </c>
      <c r="B121" s="69">
        <v>33827</v>
      </c>
      <c r="C121" s="69" t="s">
        <v>175</v>
      </c>
      <c r="D121" s="69" t="s">
        <v>58</v>
      </c>
      <c r="E121" s="106">
        <v>0.03248842592592593</v>
      </c>
      <c r="F121" s="105">
        <v>13</v>
      </c>
    </row>
    <row r="122" spans="1:6" ht="12">
      <c r="A122" s="69" t="s">
        <v>43</v>
      </c>
      <c r="B122" s="69">
        <v>29622</v>
      </c>
      <c r="C122" s="69" t="s">
        <v>280</v>
      </c>
      <c r="D122" s="69"/>
      <c r="E122" s="106">
        <v>0.03383101851851852</v>
      </c>
      <c r="F122" s="105">
        <v>12</v>
      </c>
    </row>
    <row r="123" spans="1:6" ht="12">
      <c r="A123" s="70"/>
      <c r="B123" s="70"/>
      <c r="C123" s="70"/>
      <c r="E123" s="70"/>
      <c r="F123" s="105"/>
    </row>
    <row r="124" spans="1:6" ht="12.75">
      <c r="A124" s="84" t="s">
        <v>21</v>
      </c>
      <c r="B124" s="68"/>
      <c r="C124" s="80"/>
      <c r="D124" s="68"/>
      <c r="E124" s="68"/>
      <c r="F124" s="105"/>
    </row>
    <row r="125" spans="1:6" ht="12.75">
      <c r="A125" s="71" t="s">
        <v>25</v>
      </c>
      <c r="B125" s="71" t="s">
        <v>26</v>
      </c>
      <c r="C125" s="71" t="s">
        <v>27</v>
      </c>
      <c r="D125" s="71" t="s">
        <v>28</v>
      </c>
      <c r="E125" s="71" t="s">
        <v>29</v>
      </c>
      <c r="F125" s="71" t="s">
        <v>87</v>
      </c>
    </row>
    <row r="126" spans="1:6" ht="12">
      <c r="A126" s="69" t="s">
        <v>30</v>
      </c>
      <c r="B126" s="69">
        <v>33760</v>
      </c>
      <c r="C126" s="69" t="s">
        <v>148</v>
      </c>
      <c r="D126" s="69" t="s">
        <v>66</v>
      </c>
      <c r="E126" s="106">
        <v>0.10043981481481483</v>
      </c>
      <c r="F126" s="109" t="s">
        <v>281</v>
      </c>
    </row>
    <row r="127" spans="1:6" ht="12">
      <c r="A127" s="69" t="s">
        <v>33</v>
      </c>
      <c r="B127" s="69">
        <v>10770</v>
      </c>
      <c r="C127" s="69" t="s">
        <v>214</v>
      </c>
      <c r="D127" s="69" t="s">
        <v>95</v>
      </c>
      <c r="E127" s="106">
        <v>0.046238425925925926</v>
      </c>
      <c r="F127" s="109" t="s">
        <v>282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42">
      <selection activeCell="A78" sqref="A78:IV78"/>
    </sheetView>
  </sheetViews>
  <sheetFormatPr defaultColWidth="9.140625" defaultRowHeight="12.75"/>
  <cols>
    <col min="1" max="1" width="3.57421875" style="0" customWidth="1"/>
    <col min="2" max="2" width="6.140625" style="2" bestFit="1" customWidth="1"/>
    <col min="3" max="3" width="22.7109375" style="0" bestFit="1" customWidth="1"/>
    <col min="4" max="4" width="18.8515625" style="70" bestFit="1" customWidth="1"/>
    <col min="5" max="5" width="9.28125" style="0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121"/>
      <c r="C1" s="9"/>
      <c r="D1" s="73"/>
      <c r="E1" s="9"/>
    </row>
    <row r="2" spans="1:5" ht="12">
      <c r="A2" s="11"/>
      <c r="B2" s="122"/>
      <c r="C2" s="11"/>
      <c r="D2" s="74"/>
      <c r="E2" s="11"/>
    </row>
    <row r="3" spans="1:6" s="26" customFormat="1" ht="22.5">
      <c r="A3" s="25" t="s">
        <v>165</v>
      </c>
      <c r="B3" s="123"/>
      <c r="C3" s="25"/>
      <c r="D3" s="92">
        <v>43991</v>
      </c>
      <c r="E3" s="25"/>
      <c r="F3" s="28"/>
    </row>
    <row r="4" spans="1:6" s="26" customFormat="1" ht="12">
      <c r="A4" s="81"/>
      <c r="B4" s="124"/>
      <c r="C4" s="8"/>
      <c r="D4" s="12"/>
      <c r="E4" s="8"/>
      <c r="F4" s="28"/>
    </row>
    <row r="5" spans="1:6" s="26" customFormat="1" ht="12.75">
      <c r="A5" s="24"/>
      <c r="B5" s="125"/>
      <c r="C5" s="24"/>
      <c r="D5" s="75"/>
      <c r="E5" s="24"/>
      <c r="F5" s="28"/>
    </row>
    <row r="6" spans="1:6" s="26" customFormat="1" ht="12">
      <c r="A6" s="8" t="s">
        <v>287</v>
      </c>
      <c r="B6" s="124"/>
      <c r="C6" s="8"/>
      <c r="D6" s="12"/>
      <c r="E6" s="8"/>
      <c r="F6" s="28"/>
    </row>
    <row r="7" spans="1:10" s="26" customFormat="1" ht="14.25">
      <c r="A7" s="8" t="s">
        <v>286</v>
      </c>
      <c r="B7" s="124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 s="2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314</v>
      </c>
      <c r="B9" s="126"/>
      <c r="C9" s="68"/>
      <c r="D9" s="68"/>
      <c r="E9" s="68"/>
      <c r="F9" s="108"/>
      <c r="G9" s="28"/>
      <c r="H9" s="28"/>
      <c r="I9" s="28"/>
      <c r="J9" s="28"/>
    </row>
    <row r="10" spans="1:10" s="26" customFormat="1" ht="12.75">
      <c r="A10" s="71" t="s">
        <v>25</v>
      </c>
      <c r="B10" s="127" t="s">
        <v>26</v>
      </c>
      <c r="C10" s="71" t="s">
        <v>27</v>
      </c>
      <c r="D10" s="71" t="s">
        <v>28</v>
      </c>
      <c r="E10" s="71" t="s">
        <v>29</v>
      </c>
      <c r="F10" s="71" t="s">
        <v>24</v>
      </c>
      <c r="G10" s="28"/>
      <c r="H10" s="28"/>
      <c r="I10" s="28"/>
      <c r="J10" s="28"/>
    </row>
    <row r="11" spans="1:10" s="26" customFormat="1" ht="12">
      <c r="A11" s="69" t="s">
        <v>30</v>
      </c>
      <c r="B11" s="109">
        <v>18716</v>
      </c>
      <c r="C11" s="69" t="s">
        <v>31</v>
      </c>
      <c r="D11" s="69" t="s">
        <v>32</v>
      </c>
      <c r="E11" s="106">
        <v>0.028865740740740744</v>
      </c>
      <c r="F11" s="108">
        <v>30</v>
      </c>
      <c r="G11" s="28"/>
      <c r="H11" s="28"/>
      <c r="I11" s="28"/>
      <c r="J11" s="28"/>
    </row>
    <row r="12" spans="1:10" s="26" customFormat="1" ht="12">
      <c r="A12" s="69" t="s">
        <v>33</v>
      </c>
      <c r="B12" s="109">
        <v>15229</v>
      </c>
      <c r="C12" s="69" t="s">
        <v>89</v>
      </c>
      <c r="D12" s="69" t="s">
        <v>56</v>
      </c>
      <c r="E12" s="106">
        <v>0.03226851851851852</v>
      </c>
      <c r="F12" s="108">
        <v>25</v>
      </c>
      <c r="G12" s="28"/>
      <c r="H12" s="28"/>
      <c r="I12" s="28"/>
      <c r="J12" s="28"/>
    </row>
    <row r="13" spans="1:10" s="26" customFormat="1" ht="12">
      <c r="A13" s="69" t="s">
        <v>35</v>
      </c>
      <c r="B13" s="109">
        <v>1639</v>
      </c>
      <c r="C13" s="69" t="s">
        <v>50</v>
      </c>
      <c r="D13" s="69" t="s">
        <v>56</v>
      </c>
      <c r="E13" s="106">
        <v>0.032511574074074075</v>
      </c>
      <c r="F13" s="108">
        <v>21</v>
      </c>
      <c r="G13" s="28"/>
      <c r="H13" s="28"/>
      <c r="I13" s="28"/>
      <c r="J13" s="28"/>
    </row>
    <row r="14" spans="1:10" s="26" customFormat="1" ht="12">
      <c r="A14" s="69" t="s">
        <v>36</v>
      </c>
      <c r="B14" s="109">
        <v>22957</v>
      </c>
      <c r="C14" s="69" t="s">
        <v>34</v>
      </c>
      <c r="D14" s="69" t="s">
        <v>178</v>
      </c>
      <c r="E14" s="106">
        <v>0.0353587962962963</v>
      </c>
      <c r="F14" s="108">
        <v>19</v>
      </c>
      <c r="G14" s="28"/>
      <c r="H14" s="28"/>
      <c r="I14" s="28"/>
      <c r="J14" s="28"/>
    </row>
    <row r="15" spans="1:10" s="26" customFormat="1" ht="12">
      <c r="A15" s="69" t="s">
        <v>37</v>
      </c>
      <c r="B15" s="109">
        <v>14495</v>
      </c>
      <c r="C15" s="69" t="s">
        <v>179</v>
      </c>
      <c r="D15" s="69" t="s">
        <v>180</v>
      </c>
      <c r="E15" s="120">
        <v>0.038657407407407404</v>
      </c>
      <c r="F15" s="108">
        <v>18</v>
      </c>
      <c r="G15" s="28"/>
      <c r="H15" s="28"/>
      <c r="I15" s="28"/>
      <c r="J15" s="28"/>
    </row>
    <row r="16" spans="1:10" s="26" customFormat="1" ht="12">
      <c r="A16" s="69" t="s">
        <v>38</v>
      </c>
      <c r="B16" s="109">
        <v>29512</v>
      </c>
      <c r="C16" s="69" t="s">
        <v>52</v>
      </c>
      <c r="D16" s="69" t="s">
        <v>59</v>
      </c>
      <c r="E16" s="106">
        <v>0.0402662037037037</v>
      </c>
      <c r="F16" s="108">
        <v>17</v>
      </c>
      <c r="G16" s="28"/>
      <c r="H16" s="28"/>
      <c r="I16" s="28"/>
      <c r="J16" s="28"/>
    </row>
    <row r="17" spans="1:10" s="26" customFormat="1" ht="12">
      <c r="A17" s="69" t="s">
        <v>39</v>
      </c>
      <c r="B17" s="109">
        <v>10858</v>
      </c>
      <c r="C17" s="69" t="s">
        <v>118</v>
      </c>
      <c r="D17" s="69" t="s">
        <v>119</v>
      </c>
      <c r="E17" s="106">
        <v>0.04037037037037037</v>
      </c>
      <c r="F17" s="108">
        <v>16</v>
      </c>
      <c r="G17" s="28"/>
      <c r="H17" s="28"/>
      <c r="I17" s="28"/>
      <c r="J17" s="28"/>
    </row>
    <row r="18" spans="1:10" s="26" customFormat="1" ht="12">
      <c r="A18" s="69" t="s">
        <v>40</v>
      </c>
      <c r="B18" s="109">
        <v>21405</v>
      </c>
      <c r="C18" s="69" t="s">
        <v>72</v>
      </c>
      <c r="D18" s="69" t="s">
        <v>58</v>
      </c>
      <c r="E18" s="106">
        <v>0.04100694444444444</v>
      </c>
      <c r="F18" s="108">
        <v>15</v>
      </c>
      <c r="G18" s="28"/>
      <c r="H18" s="28"/>
      <c r="I18" s="28"/>
      <c r="J18" s="28"/>
    </row>
    <row r="19" spans="1:6" ht="12">
      <c r="A19" s="69" t="s">
        <v>41</v>
      </c>
      <c r="B19" s="109">
        <v>24136</v>
      </c>
      <c r="C19" s="69" t="s">
        <v>182</v>
      </c>
      <c r="D19" s="69" t="s">
        <v>58</v>
      </c>
      <c r="E19" s="106">
        <v>0.04107638888888889</v>
      </c>
      <c r="F19" s="105">
        <v>14</v>
      </c>
    </row>
    <row r="20" spans="1:6" ht="12">
      <c r="A20" s="69" t="s">
        <v>42</v>
      </c>
      <c r="B20" s="109">
        <v>12280</v>
      </c>
      <c r="C20" s="69" t="s">
        <v>306</v>
      </c>
      <c r="D20" s="69" t="s">
        <v>307</v>
      </c>
      <c r="E20" s="106">
        <v>0.04334490740740741</v>
      </c>
      <c r="F20" s="105">
        <v>13</v>
      </c>
    </row>
    <row r="21" spans="1:10" s="26" customFormat="1" ht="12">
      <c r="A21" s="69" t="s">
        <v>43</v>
      </c>
      <c r="B21" s="109">
        <v>5124</v>
      </c>
      <c r="C21" s="69" t="s">
        <v>92</v>
      </c>
      <c r="D21" s="69" t="s">
        <v>94</v>
      </c>
      <c r="E21" s="106">
        <v>0.04515046296296296</v>
      </c>
      <c r="F21" s="108">
        <v>12</v>
      </c>
      <c r="G21" s="28"/>
      <c r="H21" s="28"/>
      <c r="I21" s="28"/>
      <c r="J21" s="28"/>
    </row>
    <row r="22" spans="1:6" ht="12">
      <c r="A22" s="69" t="s">
        <v>44</v>
      </c>
      <c r="B22" s="109">
        <v>1243</v>
      </c>
      <c r="C22" s="69" t="s">
        <v>177</v>
      </c>
      <c r="D22" s="69" t="s">
        <v>58</v>
      </c>
      <c r="E22" s="106">
        <v>0.045509259259259256</v>
      </c>
      <c r="F22" s="105">
        <v>11</v>
      </c>
    </row>
    <row r="23" spans="1:10" s="26" customFormat="1" ht="12">
      <c r="A23" s="69" t="s">
        <v>45</v>
      </c>
      <c r="B23" s="109">
        <v>24123</v>
      </c>
      <c r="C23" s="69" t="s">
        <v>71</v>
      </c>
      <c r="D23" s="69" t="s">
        <v>58</v>
      </c>
      <c r="E23" s="106">
        <v>0.045844907407407404</v>
      </c>
      <c r="F23" s="108">
        <v>10</v>
      </c>
      <c r="G23" s="28"/>
      <c r="H23" s="28"/>
      <c r="I23" s="28"/>
      <c r="J23" s="28"/>
    </row>
    <row r="24" spans="1:6" ht="12">
      <c r="A24" s="69" t="s">
        <v>46</v>
      </c>
      <c r="B24" s="109">
        <v>7565</v>
      </c>
      <c r="C24" s="69" t="s">
        <v>181</v>
      </c>
      <c r="D24" s="69" t="s">
        <v>58</v>
      </c>
      <c r="E24" s="106">
        <v>0.04708333333333333</v>
      </c>
      <c r="F24" s="105">
        <v>9</v>
      </c>
    </row>
    <row r="25" spans="1:6" ht="12">
      <c r="A25" s="69" t="s">
        <v>47</v>
      </c>
      <c r="B25" s="109">
        <v>2201</v>
      </c>
      <c r="C25" s="69" t="s">
        <v>120</v>
      </c>
      <c r="D25" s="69" t="s">
        <v>119</v>
      </c>
      <c r="E25" s="106">
        <v>0.04715277777777777</v>
      </c>
      <c r="F25" s="105">
        <v>8</v>
      </c>
    </row>
    <row r="26" spans="1:10" s="26" customFormat="1" ht="12">
      <c r="A26" s="69" t="s">
        <v>48</v>
      </c>
      <c r="B26" s="109">
        <v>18084</v>
      </c>
      <c r="C26" s="69" t="s">
        <v>54</v>
      </c>
      <c r="D26" s="69" t="s">
        <v>57</v>
      </c>
      <c r="E26" s="106">
        <v>0.04734953703703704</v>
      </c>
      <c r="F26" s="108">
        <v>7</v>
      </c>
      <c r="G26" s="28"/>
      <c r="H26" s="28"/>
      <c r="I26" s="28"/>
      <c r="J26" s="28"/>
    </row>
    <row r="27" spans="1:6" ht="12">
      <c r="A27" s="69" t="s">
        <v>49</v>
      </c>
      <c r="B27" s="109">
        <v>29515</v>
      </c>
      <c r="C27" s="69" t="s">
        <v>51</v>
      </c>
      <c r="D27" s="69" t="s">
        <v>57</v>
      </c>
      <c r="E27" s="106">
        <v>0.04846064814814815</v>
      </c>
      <c r="F27" s="105">
        <v>6</v>
      </c>
    </row>
    <row r="28" spans="1:6" ht="12">
      <c r="A28" s="69" t="s">
        <v>90</v>
      </c>
      <c r="B28" s="109">
        <v>0</v>
      </c>
      <c r="C28" s="69" t="s">
        <v>308</v>
      </c>
      <c r="D28" s="69" t="s">
        <v>309</v>
      </c>
      <c r="E28" s="106">
        <v>0.04961805555555556</v>
      </c>
      <c r="F28" s="105">
        <v>5</v>
      </c>
    </row>
    <row r="29" spans="1:6" ht="12">
      <c r="A29" s="69" t="s">
        <v>91</v>
      </c>
      <c r="B29" s="109">
        <v>7372</v>
      </c>
      <c r="C29" s="69" t="s">
        <v>232</v>
      </c>
      <c r="D29" s="69" t="s">
        <v>58</v>
      </c>
      <c r="E29" s="107">
        <v>0.04990740740740741</v>
      </c>
      <c r="F29" s="105">
        <v>4</v>
      </c>
    </row>
    <row r="30" spans="1:6" ht="12">
      <c r="A30" s="69" t="s">
        <v>190</v>
      </c>
      <c r="B30" s="109">
        <v>10770</v>
      </c>
      <c r="C30" s="69" t="s">
        <v>214</v>
      </c>
      <c r="D30" s="69" t="s">
        <v>178</v>
      </c>
      <c r="E30" s="106">
        <v>0.051284722222222225</v>
      </c>
      <c r="F30" s="105">
        <v>3</v>
      </c>
    </row>
    <row r="31" spans="1:6" ht="12">
      <c r="A31" s="69" t="s">
        <v>191</v>
      </c>
      <c r="B31" s="109">
        <v>7538</v>
      </c>
      <c r="C31" s="69" t="s">
        <v>238</v>
      </c>
      <c r="D31" s="69" t="s">
        <v>58</v>
      </c>
      <c r="E31" s="106">
        <v>0.05178240740740741</v>
      </c>
      <c r="F31" s="105">
        <v>2</v>
      </c>
    </row>
    <row r="32" spans="1:10" s="26" customFormat="1" ht="12">
      <c r="A32" s="69" t="s">
        <v>192</v>
      </c>
      <c r="B32" s="109">
        <v>30161</v>
      </c>
      <c r="C32" s="69" t="s">
        <v>55</v>
      </c>
      <c r="D32" s="69" t="s">
        <v>57</v>
      </c>
      <c r="E32" s="106">
        <v>0.052708333333333336</v>
      </c>
      <c r="F32" s="108">
        <v>1</v>
      </c>
      <c r="G32" s="28"/>
      <c r="H32" s="28"/>
      <c r="I32" s="28"/>
      <c r="J32" s="28"/>
    </row>
    <row r="33" spans="1:10" s="26" customFormat="1" ht="12">
      <c r="A33" s="69" t="s">
        <v>235</v>
      </c>
      <c r="B33" s="109">
        <v>30577</v>
      </c>
      <c r="C33" s="69" t="s">
        <v>93</v>
      </c>
      <c r="D33" s="69" t="s">
        <v>57</v>
      </c>
      <c r="E33" s="106">
        <v>0.0527199074074074</v>
      </c>
      <c r="F33" s="108">
        <v>1</v>
      </c>
      <c r="G33" s="28"/>
      <c r="H33" s="28"/>
      <c r="I33" s="28"/>
      <c r="J33" s="28"/>
    </row>
    <row r="34" spans="1:10" s="26" customFormat="1" ht="12">
      <c r="A34" s="69" t="s">
        <v>239</v>
      </c>
      <c r="B34" s="109">
        <v>0</v>
      </c>
      <c r="C34" s="69" t="s">
        <v>310</v>
      </c>
      <c r="D34" s="69" t="s">
        <v>311</v>
      </c>
      <c r="E34" s="106">
        <v>0.05305555555555556</v>
      </c>
      <c r="F34" s="108">
        <v>1</v>
      </c>
      <c r="G34" s="28"/>
      <c r="H34" s="28"/>
      <c r="I34" s="28"/>
      <c r="J34" s="28"/>
    </row>
    <row r="35" spans="1:10" s="26" customFormat="1" ht="12">
      <c r="A35" s="117" t="s">
        <v>240</v>
      </c>
      <c r="B35" s="109">
        <v>32354</v>
      </c>
      <c r="C35" s="69" t="s">
        <v>186</v>
      </c>
      <c r="D35" s="69" t="s">
        <v>187</v>
      </c>
      <c r="E35" s="106">
        <v>0.05568287037037037</v>
      </c>
      <c r="F35" s="108">
        <v>1</v>
      </c>
      <c r="G35" s="28"/>
      <c r="H35" s="28"/>
      <c r="I35" s="28"/>
      <c r="J35" s="28"/>
    </row>
    <row r="36" spans="1:6" ht="12">
      <c r="A36" s="69" t="s">
        <v>241</v>
      </c>
      <c r="B36" s="109">
        <v>3008</v>
      </c>
      <c r="C36" s="69" t="s">
        <v>237</v>
      </c>
      <c r="D36" s="69" t="s">
        <v>58</v>
      </c>
      <c r="E36" s="106">
        <v>0.05743055555555556</v>
      </c>
      <c r="F36" s="105">
        <v>1</v>
      </c>
    </row>
    <row r="37" spans="1:10" s="26" customFormat="1" ht="12">
      <c r="A37" s="117" t="s">
        <v>315</v>
      </c>
      <c r="B37" s="109">
        <v>10178</v>
      </c>
      <c r="C37" s="69" t="s">
        <v>234</v>
      </c>
      <c r="D37" s="69" t="s">
        <v>312</v>
      </c>
      <c r="E37" s="106">
        <v>0.07761574074074074</v>
      </c>
      <c r="F37" s="108">
        <v>1</v>
      </c>
      <c r="G37" s="28"/>
      <c r="H37" s="28"/>
      <c r="I37" s="28"/>
      <c r="J37" s="28"/>
    </row>
    <row r="38" spans="1:10" s="26" customFormat="1" ht="12">
      <c r="A38" s="69" t="s">
        <v>316</v>
      </c>
      <c r="B38" s="109">
        <v>25869</v>
      </c>
      <c r="C38" s="69" t="s">
        <v>188</v>
      </c>
      <c r="D38" s="69" t="s">
        <v>189</v>
      </c>
      <c r="E38" s="106">
        <v>0.0844212962962963</v>
      </c>
      <c r="F38" s="108">
        <v>1</v>
      </c>
      <c r="G38" s="28"/>
      <c r="H38" s="28"/>
      <c r="I38" s="28"/>
      <c r="J38" s="28"/>
    </row>
    <row r="39" spans="1:6" ht="12">
      <c r="A39" s="69"/>
      <c r="B39" s="109"/>
      <c r="C39" s="69" t="s">
        <v>313</v>
      </c>
      <c r="D39" s="69"/>
      <c r="E39" s="106"/>
      <c r="F39" s="105">
        <v>30</v>
      </c>
    </row>
    <row r="40" spans="1:7" s="26" customFormat="1" ht="12">
      <c r="A40" s="69"/>
      <c r="B40" s="109"/>
      <c r="C40" s="69"/>
      <c r="D40" s="69"/>
      <c r="E40" s="106"/>
      <c r="F40" s="108"/>
      <c r="G40" s="28"/>
    </row>
    <row r="41" spans="1:7" s="26" customFormat="1" ht="12.75">
      <c r="A41" s="84" t="s">
        <v>318</v>
      </c>
      <c r="B41" s="109"/>
      <c r="C41" s="69"/>
      <c r="D41" s="69"/>
      <c r="E41" s="69"/>
      <c r="F41" s="70"/>
      <c r="G41" s="28"/>
    </row>
    <row r="42" spans="1:7" s="26" customFormat="1" ht="12.75">
      <c r="A42" s="71" t="s">
        <v>25</v>
      </c>
      <c r="B42" s="127" t="s">
        <v>26</v>
      </c>
      <c r="C42" s="71" t="s">
        <v>27</v>
      </c>
      <c r="D42" s="71" t="s">
        <v>28</v>
      </c>
      <c r="E42" s="71" t="s">
        <v>29</v>
      </c>
      <c r="F42" s="71" t="s">
        <v>24</v>
      </c>
      <c r="G42" s="28"/>
    </row>
    <row r="43" spans="1:7" s="26" customFormat="1" ht="12">
      <c r="A43" s="69" t="s">
        <v>30</v>
      </c>
      <c r="B43" s="109">
        <v>29510</v>
      </c>
      <c r="C43" s="69" t="s">
        <v>64</v>
      </c>
      <c r="D43" s="69" t="s">
        <v>66</v>
      </c>
      <c r="E43" s="106">
        <v>0.0541087962962963</v>
      </c>
      <c r="F43" s="108">
        <v>30</v>
      </c>
      <c r="G43" s="28"/>
    </row>
    <row r="44" spans="1:7" s="26" customFormat="1" ht="12">
      <c r="A44" s="69" t="s">
        <v>33</v>
      </c>
      <c r="B44" s="109">
        <v>26380</v>
      </c>
      <c r="C44" s="69" t="s">
        <v>63</v>
      </c>
      <c r="D44" s="69" t="s">
        <v>57</v>
      </c>
      <c r="E44" s="106">
        <v>0.05582175925925926</v>
      </c>
      <c r="F44" s="108">
        <v>25</v>
      </c>
      <c r="G44" s="28"/>
    </row>
    <row r="45" spans="1:7" s="26" customFormat="1" ht="12">
      <c r="A45" s="69" t="s">
        <v>35</v>
      </c>
      <c r="B45" s="109">
        <v>26376</v>
      </c>
      <c r="C45" s="69" t="s">
        <v>62</v>
      </c>
      <c r="D45" s="69" t="s">
        <v>57</v>
      </c>
      <c r="E45" s="106">
        <v>0.05585648148148148</v>
      </c>
      <c r="F45" s="108">
        <v>21</v>
      </c>
      <c r="G45" s="28"/>
    </row>
    <row r="46" spans="1:7" s="26" customFormat="1" ht="12">
      <c r="A46" s="69" t="s">
        <v>36</v>
      </c>
      <c r="B46" s="109">
        <v>24298</v>
      </c>
      <c r="C46" s="69" t="s">
        <v>60</v>
      </c>
      <c r="D46" s="69" t="s">
        <v>56</v>
      </c>
      <c r="E46" s="107">
        <v>0.06525462962962963</v>
      </c>
      <c r="F46" s="108">
        <v>19</v>
      </c>
      <c r="G46" s="28"/>
    </row>
    <row r="47" spans="1:7" s="26" customFormat="1" ht="12">
      <c r="A47" s="69" t="s">
        <v>37</v>
      </c>
      <c r="B47" s="109">
        <v>27636</v>
      </c>
      <c r="C47" s="69" t="s">
        <v>128</v>
      </c>
      <c r="D47" s="69" t="s">
        <v>57</v>
      </c>
      <c r="E47" s="107">
        <v>0.07554398148148149</v>
      </c>
      <c r="F47" s="108">
        <v>18</v>
      </c>
      <c r="G47" s="28"/>
    </row>
    <row r="48" spans="1:7" s="26" customFormat="1" ht="12">
      <c r="A48" s="69" t="s">
        <v>38</v>
      </c>
      <c r="B48" s="109">
        <v>31590</v>
      </c>
      <c r="C48" s="69" t="s">
        <v>65</v>
      </c>
      <c r="D48" s="69" t="s">
        <v>67</v>
      </c>
      <c r="E48" s="107">
        <v>0.07809027777777779</v>
      </c>
      <c r="F48" s="108">
        <v>17</v>
      </c>
      <c r="G48" s="28"/>
    </row>
    <row r="49" spans="1:7" s="26" customFormat="1" ht="12">
      <c r="A49" s="69" t="s">
        <v>39</v>
      </c>
      <c r="B49" s="109">
        <v>0</v>
      </c>
      <c r="C49" s="69" t="s">
        <v>149</v>
      </c>
      <c r="D49" s="69" t="s">
        <v>57</v>
      </c>
      <c r="E49" s="106">
        <v>0.08447916666666666</v>
      </c>
      <c r="F49" s="108">
        <v>16</v>
      </c>
      <c r="G49" s="28"/>
    </row>
    <row r="50" spans="1:7" s="26" customFormat="1" ht="12">
      <c r="A50" s="69" t="s">
        <v>40</v>
      </c>
      <c r="B50" s="109">
        <v>0</v>
      </c>
      <c r="C50" s="69" t="s">
        <v>317</v>
      </c>
      <c r="D50" s="69" t="s">
        <v>57</v>
      </c>
      <c r="E50" s="106">
        <v>0.08453703703703704</v>
      </c>
      <c r="F50" s="108">
        <v>15</v>
      </c>
      <c r="G50" s="28"/>
    </row>
    <row r="51" spans="1:7" s="26" customFormat="1" ht="12">
      <c r="A51" s="69" t="s">
        <v>41</v>
      </c>
      <c r="B51" s="109">
        <v>32802</v>
      </c>
      <c r="C51" s="69" t="s">
        <v>110</v>
      </c>
      <c r="D51" s="69" t="s">
        <v>67</v>
      </c>
      <c r="E51" s="106">
        <v>0.08677083333333334</v>
      </c>
      <c r="F51" s="108">
        <v>14</v>
      </c>
      <c r="G51" s="28"/>
    </row>
    <row r="52" spans="1:7" s="26" customFormat="1" ht="12">
      <c r="A52" s="70"/>
      <c r="B52" s="105"/>
      <c r="C52" s="70"/>
      <c r="D52" s="70"/>
      <c r="E52" s="70"/>
      <c r="F52" s="108"/>
      <c r="G52" s="28"/>
    </row>
    <row r="53" spans="1:6" ht="12.75">
      <c r="A53" s="84" t="s">
        <v>283</v>
      </c>
      <c r="B53" s="126"/>
      <c r="C53" s="68"/>
      <c r="D53" s="68"/>
      <c r="E53" s="68"/>
      <c r="F53" s="105"/>
    </row>
    <row r="54" spans="1:10" s="26" customFormat="1" ht="12.75">
      <c r="A54" s="71" t="s">
        <v>25</v>
      </c>
      <c r="B54" s="127" t="s">
        <v>26</v>
      </c>
      <c r="C54" s="71" t="s">
        <v>27</v>
      </c>
      <c r="D54" s="71" t="s">
        <v>28</v>
      </c>
      <c r="E54" s="71" t="s">
        <v>29</v>
      </c>
      <c r="F54" s="71" t="s">
        <v>24</v>
      </c>
      <c r="G54" s="28"/>
      <c r="H54" s="28"/>
      <c r="I54" s="28"/>
      <c r="J54" s="28"/>
    </row>
    <row r="55" spans="1:6" ht="12">
      <c r="A55" s="69" t="s">
        <v>30</v>
      </c>
      <c r="B55" s="109">
        <v>30190</v>
      </c>
      <c r="C55" s="69" t="s">
        <v>73</v>
      </c>
      <c r="D55" s="69" t="s">
        <v>74</v>
      </c>
      <c r="E55" s="106">
        <v>0.04107638888888889</v>
      </c>
      <c r="F55" s="105">
        <v>30</v>
      </c>
    </row>
    <row r="56" spans="1:6" ht="12">
      <c r="A56" s="69" t="s">
        <v>33</v>
      </c>
      <c r="B56" s="109">
        <v>26969</v>
      </c>
      <c r="C56" s="69" t="s">
        <v>200</v>
      </c>
      <c r="D56" s="69" t="s">
        <v>58</v>
      </c>
      <c r="E56" s="106">
        <v>0.0415162037037037</v>
      </c>
      <c r="F56" s="105">
        <v>25</v>
      </c>
    </row>
    <row r="57" spans="1:6" ht="12">
      <c r="A57" s="69" t="s">
        <v>35</v>
      </c>
      <c r="B57" s="109">
        <v>25041</v>
      </c>
      <c r="C57" s="69" t="s">
        <v>201</v>
      </c>
      <c r="D57" s="69" t="s">
        <v>58</v>
      </c>
      <c r="E57" s="106">
        <v>0.04188657407407407</v>
      </c>
      <c r="F57" s="105">
        <v>21</v>
      </c>
    </row>
    <row r="58" spans="1:6" ht="12">
      <c r="A58" s="69" t="s">
        <v>36</v>
      </c>
      <c r="B58" s="109">
        <v>22945</v>
      </c>
      <c r="C58" s="69" t="s">
        <v>319</v>
      </c>
      <c r="D58" s="69" t="s">
        <v>58</v>
      </c>
      <c r="E58" s="106">
        <v>0.042187499999999996</v>
      </c>
      <c r="F58" s="105">
        <v>19</v>
      </c>
    </row>
    <row r="59" spans="1:6" ht="12">
      <c r="A59" s="69" t="s">
        <v>37</v>
      </c>
      <c r="B59" s="109">
        <v>13530</v>
      </c>
      <c r="C59" s="69" t="s">
        <v>243</v>
      </c>
      <c r="D59" s="69" t="s">
        <v>244</v>
      </c>
      <c r="E59" s="106">
        <v>0.0450462962962963</v>
      </c>
      <c r="F59" s="105">
        <v>18</v>
      </c>
    </row>
    <row r="60" spans="1:6" ht="12">
      <c r="A60" s="69" t="s">
        <v>38</v>
      </c>
      <c r="B60" s="109">
        <v>1172</v>
      </c>
      <c r="C60" s="69" t="s">
        <v>199</v>
      </c>
      <c r="D60" s="69" t="s">
        <v>171</v>
      </c>
      <c r="E60" s="106">
        <v>0.04556712962962963</v>
      </c>
      <c r="F60" s="105">
        <v>17</v>
      </c>
    </row>
    <row r="61" spans="1:6" ht="12">
      <c r="A61" s="69" t="s">
        <v>39</v>
      </c>
      <c r="B61" s="109">
        <v>73</v>
      </c>
      <c r="C61" s="69" t="s">
        <v>250</v>
      </c>
      <c r="D61" s="69" t="s">
        <v>58</v>
      </c>
      <c r="E61" s="106">
        <v>0.05122685185185185</v>
      </c>
      <c r="F61" s="105">
        <v>16</v>
      </c>
    </row>
    <row r="62" spans="1:6" ht="12">
      <c r="A62" s="69" t="s">
        <v>40</v>
      </c>
      <c r="B62" s="109">
        <v>2012</v>
      </c>
      <c r="C62" s="69" t="s">
        <v>184</v>
      </c>
      <c r="D62" s="69" t="s">
        <v>183</v>
      </c>
      <c r="E62" s="106">
        <v>0.051550925925925924</v>
      </c>
      <c r="F62" s="105">
        <v>15</v>
      </c>
    </row>
    <row r="63" spans="1:6" ht="12">
      <c r="A63" s="69" t="s">
        <v>41</v>
      </c>
      <c r="B63" s="109">
        <v>894</v>
      </c>
      <c r="C63" s="69" t="s">
        <v>246</v>
      </c>
      <c r="D63" s="69" t="s">
        <v>58</v>
      </c>
      <c r="E63" s="106">
        <v>0.05260416666666667</v>
      </c>
      <c r="F63" s="105">
        <v>14</v>
      </c>
    </row>
    <row r="64" spans="1:6" ht="12">
      <c r="A64" s="69" t="s">
        <v>42</v>
      </c>
      <c r="B64" s="109">
        <v>31016</v>
      </c>
      <c r="C64" s="69" t="s">
        <v>202</v>
      </c>
      <c r="D64" s="69" t="s">
        <v>58</v>
      </c>
      <c r="E64" s="106">
        <v>0.0546875</v>
      </c>
      <c r="F64" s="105">
        <v>13</v>
      </c>
    </row>
    <row r="65" spans="1:6" ht="12">
      <c r="A65" s="69" t="s">
        <v>43</v>
      </c>
      <c r="B65" s="109">
        <v>70</v>
      </c>
      <c r="C65" s="69" t="s">
        <v>320</v>
      </c>
      <c r="D65" s="69" t="s">
        <v>58</v>
      </c>
      <c r="E65" s="106">
        <v>0.05501157407407407</v>
      </c>
      <c r="F65" s="105">
        <v>12</v>
      </c>
    </row>
    <row r="66" spans="1:6" ht="12">
      <c r="A66" s="69" t="s">
        <v>44</v>
      </c>
      <c r="B66" s="109">
        <v>884</v>
      </c>
      <c r="C66" s="69" t="s">
        <v>252</v>
      </c>
      <c r="D66" s="69" t="s">
        <v>58</v>
      </c>
      <c r="E66" s="106">
        <v>0.06024305555555556</v>
      </c>
      <c r="F66" s="105">
        <v>11</v>
      </c>
    </row>
    <row r="67" spans="1:6" ht="12">
      <c r="A67" s="69" t="s">
        <v>45</v>
      </c>
      <c r="B67" s="109">
        <v>29514</v>
      </c>
      <c r="C67" s="69" t="s">
        <v>76</v>
      </c>
      <c r="D67" s="69" t="s">
        <v>323</v>
      </c>
      <c r="E67" s="106">
        <v>0.06388888888888888</v>
      </c>
      <c r="F67" s="105">
        <v>10</v>
      </c>
    </row>
    <row r="68" spans="1:6" ht="12">
      <c r="A68" s="69" t="s">
        <v>46</v>
      </c>
      <c r="B68" s="109">
        <v>84</v>
      </c>
      <c r="C68" s="69" t="s">
        <v>98</v>
      </c>
      <c r="D68" s="69" t="s">
        <v>56</v>
      </c>
      <c r="E68" s="106">
        <v>0.06715277777777778</v>
      </c>
      <c r="F68" s="105">
        <v>9</v>
      </c>
    </row>
    <row r="69" spans="1:6" ht="12">
      <c r="A69" s="69" t="s">
        <v>47</v>
      </c>
      <c r="B69" s="109">
        <v>33746</v>
      </c>
      <c r="C69" s="69" t="s">
        <v>321</v>
      </c>
      <c r="D69" s="69" t="s">
        <v>324</v>
      </c>
      <c r="E69" s="106">
        <v>0.07239583333333334</v>
      </c>
      <c r="F69" s="105">
        <v>8</v>
      </c>
    </row>
    <row r="70" spans="1:6" ht="12">
      <c r="A70" s="69" t="s">
        <v>48</v>
      </c>
      <c r="B70" s="109">
        <v>13710</v>
      </c>
      <c r="C70" s="69" t="s">
        <v>322</v>
      </c>
      <c r="D70" s="69" t="s">
        <v>302</v>
      </c>
      <c r="E70" s="106">
        <v>0.08621527777777778</v>
      </c>
      <c r="F70" s="105">
        <v>7</v>
      </c>
    </row>
    <row r="71" spans="1:6" ht="12">
      <c r="A71" s="70"/>
      <c r="B71" s="105"/>
      <c r="C71" s="70"/>
      <c r="E71" s="70"/>
      <c r="F71" s="105"/>
    </row>
    <row r="72" spans="1:6" ht="12.75">
      <c r="A72" s="84" t="s">
        <v>325</v>
      </c>
      <c r="B72" s="126"/>
      <c r="C72" s="68"/>
      <c r="D72" s="68"/>
      <c r="E72" s="68"/>
      <c r="F72" s="105"/>
    </row>
    <row r="73" spans="1:10" s="26" customFormat="1" ht="12.75">
      <c r="A73" s="71" t="s">
        <v>25</v>
      </c>
      <c r="B73" s="127" t="s">
        <v>26</v>
      </c>
      <c r="C73" s="71" t="s">
        <v>27</v>
      </c>
      <c r="D73" s="71" t="s">
        <v>28</v>
      </c>
      <c r="E73" s="71" t="s">
        <v>29</v>
      </c>
      <c r="F73" s="71" t="s">
        <v>24</v>
      </c>
      <c r="G73" s="28"/>
      <c r="H73" s="28"/>
      <c r="I73" s="28"/>
      <c r="J73" s="28"/>
    </row>
    <row r="74" spans="1:6" ht="12">
      <c r="A74" s="69" t="s">
        <v>30</v>
      </c>
      <c r="B74" s="109">
        <v>24298</v>
      </c>
      <c r="C74" s="69" t="s">
        <v>204</v>
      </c>
      <c r="D74" s="69" t="s">
        <v>58</v>
      </c>
      <c r="E74" s="106">
        <v>0.0446875</v>
      </c>
      <c r="F74" s="105">
        <v>30</v>
      </c>
    </row>
    <row r="75" spans="1:6" ht="12">
      <c r="A75" s="69" t="s">
        <v>33</v>
      </c>
      <c r="B75" s="109">
        <v>21406</v>
      </c>
      <c r="C75" s="69" t="s">
        <v>68</v>
      </c>
      <c r="D75" s="69" t="s">
        <v>58</v>
      </c>
      <c r="E75" s="106">
        <v>0.04640046296296296</v>
      </c>
      <c r="F75" s="105">
        <v>25</v>
      </c>
    </row>
    <row r="76" spans="1:6" ht="12">
      <c r="A76" s="69" t="s">
        <v>35</v>
      </c>
      <c r="B76" s="109">
        <v>7506</v>
      </c>
      <c r="C76" s="69" t="s">
        <v>126</v>
      </c>
      <c r="D76" s="69" t="s">
        <v>119</v>
      </c>
      <c r="E76" s="106">
        <v>0.04678240740740741</v>
      </c>
      <c r="F76" s="105">
        <v>21</v>
      </c>
    </row>
    <row r="77" spans="1:6" ht="12">
      <c r="A77" s="69" t="s">
        <v>36</v>
      </c>
      <c r="B77" s="109">
        <v>30187</v>
      </c>
      <c r="C77" s="69" t="s">
        <v>82</v>
      </c>
      <c r="D77" s="69" t="s">
        <v>58</v>
      </c>
      <c r="E77" s="106">
        <v>0.050590277777777776</v>
      </c>
      <c r="F77" s="105">
        <v>19</v>
      </c>
    </row>
    <row r="78" spans="1:6" ht="12">
      <c r="A78" s="69" t="s">
        <v>37</v>
      </c>
      <c r="B78" s="109">
        <v>970</v>
      </c>
      <c r="C78" s="69" t="s">
        <v>193</v>
      </c>
      <c r="D78" s="69" t="s">
        <v>58</v>
      </c>
      <c r="E78" s="106">
        <v>0.05247685185185185</v>
      </c>
      <c r="F78" s="105">
        <v>18</v>
      </c>
    </row>
    <row r="79" spans="1:6" ht="12">
      <c r="A79" s="69" t="s">
        <v>38</v>
      </c>
      <c r="B79" s="109">
        <v>703</v>
      </c>
      <c r="C79" s="69" t="s">
        <v>207</v>
      </c>
      <c r="D79" s="69" t="s">
        <v>123</v>
      </c>
      <c r="E79" s="106">
        <v>0.06697916666666666</v>
      </c>
      <c r="F79" s="105">
        <v>17</v>
      </c>
    </row>
    <row r="80" spans="1:6" ht="12">
      <c r="A80" s="69" t="s">
        <v>39</v>
      </c>
      <c r="B80" s="109">
        <v>33754</v>
      </c>
      <c r="C80" s="69" t="s">
        <v>129</v>
      </c>
      <c r="D80" s="69" t="s">
        <v>67</v>
      </c>
      <c r="E80" s="106">
        <v>0.0715162037037037</v>
      </c>
      <c r="F80" s="105">
        <v>16</v>
      </c>
    </row>
    <row r="81" spans="1:6" ht="12">
      <c r="A81" s="69" t="s">
        <v>40</v>
      </c>
      <c r="B81" s="109">
        <v>32879</v>
      </c>
      <c r="C81" s="69" t="s">
        <v>109</v>
      </c>
      <c r="D81" s="69" t="s">
        <v>70</v>
      </c>
      <c r="E81" s="106">
        <v>0.07422453703703703</v>
      </c>
      <c r="F81" s="105">
        <v>15</v>
      </c>
    </row>
    <row r="82" spans="1:6" ht="12">
      <c r="A82" s="70"/>
      <c r="B82" s="105"/>
      <c r="C82" s="70"/>
      <c r="E82" s="70"/>
      <c r="F82" s="105"/>
    </row>
    <row r="83" spans="1:6" ht="12.75">
      <c r="A83" s="84" t="s">
        <v>326</v>
      </c>
      <c r="B83" s="126"/>
      <c r="C83" s="68"/>
      <c r="D83" s="68"/>
      <c r="E83" s="68"/>
      <c r="F83" s="105"/>
    </row>
    <row r="84" spans="1:6" ht="12.75">
      <c r="A84" s="71" t="s">
        <v>25</v>
      </c>
      <c r="B84" s="127" t="s">
        <v>26</v>
      </c>
      <c r="C84" s="71" t="s">
        <v>27</v>
      </c>
      <c r="D84" s="71" t="s">
        <v>28</v>
      </c>
      <c r="E84" s="71" t="s">
        <v>29</v>
      </c>
      <c r="F84" s="71" t="s">
        <v>24</v>
      </c>
    </row>
    <row r="85" spans="1:6" ht="12">
      <c r="A85" s="69" t="s">
        <v>30</v>
      </c>
      <c r="B85" s="109">
        <v>30158</v>
      </c>
      <c r="C85" s="69" t="s">
        <v>78</v>
      </c>
      <c r="D85" s="69" t="s">
        <v>57</v>
      </c>
      <c r="E85" s="106">
        <v>0.0358912037037037</v>
      </c>
      <c r="F85" s="105">
        <v>30</v>
      </c>
    </row>
    <row r="86" spans="1:6" ht="12">
      <c r="A86" s="69" t="s">
        <v>33</v>
      </c>
      <c r="B86" s="109">
        <v>30163</v>
      </c>
      <c r="C86" s="69" t="s">
        <v>80</v>
      </c>
      <c r="D86" s="69" t="s">
        <v>57</v>
      </c>
      <c r="E86" s="106">
        <v>0.03725694444444445</v>
      </c>
      <c r="F86" s="105">
        <v>25</v>
      </c>
    </row>
    <row r="87" spans="1:6" ht="12">
      <c r="A87" s="69" t="s">
        <v>35</v>
      </c>
      <c r="B87" s="109">
        <v>0</v>
      </c>
      <c r="C87" s="69" t="s">
        <v>327</v>
      </c>
      <c r="D87" s="69" t="s">
        <v>57</v>
      </c>
      <c r="E87" s="106">
        <v>0.04097222222222222</v>
      </c>
      <c r="F87" s="105">
        <v>21</v>
      </c>
    </row>
    <row r="88" spans="1:6" ht="12">
      <c r="A88" s="69" t="s">
        <v>36</v>
      </c>
      <c r="B88" s="109">
        <v>18880</v>
      </c>
      <c r="C88" s="69" t="s">
        <v>328</v>
      </c>
      <c r="D88" s="69" t="s">
        <v>329</v>
      </c>
      <c r="E88" s="106">
        <v>0.042083333333333334</v>
      </c>
      <c r="F88" s="105">
        <v>19</v>
      </c>
    </row>
    <row r="89" spans="1:6" ht="12">
      <c r="A89" s="69" t="s">
        <v>37</v>
      </c>
      <c r="B89" s="109">
        <v>30247</v>
      </c>
      <c r="C89" s="69" t="s">
        <v>79</v>
      </c>
      <c r="D89" s="69" t="s">
        <v>100</v>
      </c>
      <c r="E89" s="106">
        <v>0.04811342592592593</v>
      </c>
      <c r="F89" s="105">
        <v>18</v>
      </c>
    </row>
    <row r="90" spans="1:6" ht="12">
      <c r="A90" s="69" t="s">
        <v>38</v>
      </c>
      <c r="B90" s="109">
        <v>0</v>
      </c>
      <c r="C90" s="69" t="s">
        <v>330</v>
      </c>
      <c r="D90" s="69" t="s">
        <v>312</v>
      </c>
      <c r="E90" s="106">
        <v>0.05334490740740741</v>
      </c>
      <c r="F90" s="105">
        <v>17</v>
      </c>
    </row>
    <row r="91" spans="1:6" ht="12">
      <c r="A91" s="69" t="s">
        <v>39</v>
      </c>
      <c r="B91" s="109">
        <v>0</v>
      </c>
      <c r="C91" s="69" t="s">
        <v>331</v>
      </c>
      <c r="D91" s="69" t="s">
        <v>334</v>
      </c>
      <c r="E91" s="106">
        <v>0.05395833333333333</v>
      </c>
      <c r="F91" s="105">
        <v>16</v>
      </c>
    </row>
    <row r="92" spans="1:6" ht="12">
      <c r="A92" s="69" t="s">
        <v>40</v>
      </c>
      <c r="B92" s="109">
        <v>0</v>
      </c>
      <c r="C92" s="69" t="s">
        <v>332</v>
      </c>
      <c r="D92" s="69" t="s">
        <v>312</v>
      </c>
      <c r="E92" s="106">
        <v>0.05402777777777778</v>
      </c>
      <c r="F92" s="105">
        <v>15</v>
      </c>
    </row>
    <row r="93" spans="1:6" ht="12">
      <c r="A93" s="69" t="s">
        <v>41</v>
      </c>
      <c r="B93" s="109">
        <v>0</v>
      </c>
      <c r="C93" s="69" t="s">
        <v>333</v>
      </c>
      <c r="D93" s="69" t="s">
        <v>312</v>
      </c>
      <c r="E93" s="106">
        <v>0.054143518518518514</v>
      </c>
      <c r="F93" s="105">
        <v>14</v>
      </c>
    </row>
    <row r="94" spans="1:6" ht="12">
      <c r="A94" s="69" t="s">
        <v>42</v>
      </c>
      <c r="B94" s="109">
        <v>30150</v>
      </c>
      <c r="C94" s="69" t="s">
        <v>335</v>
      </c>
      <c r="D94" s="69" t="s">
        <v>57</v>
      </c>
      <c r="E94" s="106">
        <v>0.05785879629629629</v>
      </c>
      <c r="F94" s="105">
        <v>13</v>
      </c>
    </row>
    <row r="95" spans="1:6" ht="12">
      <c r="A95" s="69" t="s">
        <v>43</v>
      </c>
      <c r="B95" s="109">
        <v>0</v>
      </c>
      <c r="C95" s="69" t="s">
        <v>336</v>
      </c>
      <c r="D95" s="69" t="s">
        <v>57</v>
      </c>
      <c r="E95" s="106">
        <v>0.05851851851851852</v>
      </c>
      <c r="F95" s="105">
        <v>12</v>
      </c>
    </row>
    <row r="96" spans="1:6" ht="12">
      <c r="A96" s="69" t="s">
        <v>44</v>
      </c>
      <c r="B96" s="109">
        <v>32129</v>
      </c>
      <c r="C96" s="69" t="s">
        <v>337</v>
      </c>
      <c r="D96" s="69" t="s">
        <v>57</v>
      </c>
      <c r="E96" s="106">
        <v>0.059722222222222225</v>
      </c>
      <c r="F96" s="105">
        <v>11</v>
      </c>
    </row>
    <row r="97" spans="1:6" ht="12">
      <c r="A97" s="69" t="s">
        <v>45</v>
      </c>
      <c r="B97" s="109">
        <v>0</v>
      </c>
      <c r="C97" s="69" t="s">
        <v>338</v>
      </c>
      <c r="D97" s="69" t="s">
        <v>57</v>
      </c>
      <c r="E97" s="106">
        <v>0.061030092592592594</v>
      </c>
      <c r="F97" s="105">
        <v>10</v>
      </c>
    </row>
    <row r="98" spans="1:6" ht="12">
      <c r="A98" s="69" t="s">
        <v>46</v>
      </c>
      <c r="B98" s="109">
        <v>0</v>
      </c>
      <c r="C98" s="69" t="s">
        <v>339</v>
      </c>
      <c r="D98" s="69" t="s">
        <v>57</v>
      </c>
      <c r="E98" s="106">
        <v>0.06153935185185185</v>
      </c>
      <c r="F98" s="105">
        <v>9</v>
      </c>
    </row>
    <row r="99" spans="1:6" ht="12">
      <c r="A99" s="69" t="s">
        <v>47</v>
      </c>
      <c r="B99" s="109">
        <v>26926</v>
      </c>
      <c r="C99" s="69" t="s">
        <v>101</v>
      </c>
      <c r="D99" s="69" t="s">
        <v>56</v>
      </c>
      <c r="E99" s="106">
        <v>0.07070601851851853</v>
      </c>
      <c r="F99" s="105">
        <v>8</v>
      </c>
    </row>
    <row r="100" spans="1:6" ht="12">
      <c r="A100" s="69" t="s">
        <v>48</v>
      </c>
      <c r="B100" s="109">
        <v>0</v>
      </c>
      <c r="C100" s="69" t="s">
        <v>340</v>
      </c>
      <c r="D100" s="69" t="s">
        <v>57</v>
      </c>
      <c r="E100" s="106">
        <v>0.09766203703703703</v>
      </c>
      <c r="F100" s="105">
        <v>7</v>
      </c>
    </row>
    <row r="101" spans="1:6" ht="12">
      <c r="A101" s="69" t="s">
        <v>49</v>
      </c>
      <c r="B101" s="109">
        <v>0</v>
      </c>
      <c r="C101" s="69" t="s">
        <v>341</v>
      </c>
      <c r="D101" s="69" t="s">
        <v>57</v>
      </c>
      <c r="E101" s="106">
        <v>0.09856481481481481</v>
      </c>
      <c r="F101" s="105">
        <v>6</v>
      </c>
    </row>
    <row r="102" spans="1:6" ht="12">
      <c r="A102" s="69" t="s">
        <v>90</v>
      </c>
      <c r="B102" s="109">
        <v>0</v>
      </c>
      <c r="C102" s="69" t="s">
        <v>172</v>
      </c>
      <c r="D102" s="69" t="s">
        <v>57</v>
      </c>
      <c r="E102" s="106">
        <v>0.09966435185185185</v>
      </c>
      <c r="F102" s="105">
        <v>5</v>
      </c>
    </row>
    <row r="103" spans="1:6" ht="12">
      <c r="A103" s="70"/>
      <c r="B103" s="105"/>
      <c r="C103" s="70"/>
      <c r="E103" s="70"/>
      <c r="F103" s="105"/>
    </row>
    <row r="104" spans="1:6" ht="12.75">
      <c r="A104" s="84" t="s">
        <v>284</v>
      </c>
      <c r="B104" s="126"/>
      <c r="C104" s="68"/>
      <c r="D104" s="68"/>
      <c r="E104" s="68"/>
      <c r="F104" s="105"/>
    </row>
    <row r="105" spans="1:6" ht="12.75">
      <c r="A105" s="71" t="s">
        <v>25</v>
      </c>
      <c r="B105" s="127" t="s">
        <v>26</v>
      </c>
      <c r="C105" s="71" t="s">
        <v>27</v>
      </c>
      <c r="D105" s="71" t="s">
        <v>28</v>
      </c>
      <c r="E105" s="71" t="s">
        <v>29</v>
      </c>
      <c r="F105" s="71" t="s">
        <v>24</v>
      </c>
    </row>
    <row r="106" spans="1:6" ht="12">
      <c r="A106" s="69" t="s">
        <v>30</v>
      </c>
      <c r="B106" s="109">
        <v>30151</v>
      </c>
      <c r="C106" s="69" t="s">
        <v>83</v>
      </c>
      <c r="D106" s="69" t="s">
        <v>260</v>
      </c>
      <c r="E106" s="106">
        <v>0.033310185185185186</v>
      </c>
      <c r="F106" s="105">
        <v>30</v>
      </c>
    </row>
    <row r="107" spans="1:6" ht="12">
      <c r="A107" s="69" t="s">
        <v>33</v>
      </c>
      <c r="B107" s="109">
        <v>3374</v>
      </c>
      <c r="C107" s="69" t="s">
        <v>342</v>
      </c>
      <c r="D107" s="69" t="s">
        <v>343</v>
      </c>
      <c r="E107" s="106">
        <v>0.03679398148148148</v>
      </c>
      <c r="F107" s="105">
        <v>25</v>
      </c>
    </row>
    <row r="108" spans="1:6" ht="12">
      <c r="A108" s="69" t="s">
        <v>35</v>
      </c>
      <c r="B108" s="109">
        <v>29522</v>
      </c>
      <c r="C108" s="69" t="s">
        <v>102</v>
      </c>
      <c r="D108" s="69" t="s">
        <v>57</v>
      </c>
      <c r="E108" s="106">
        <v>0.04469907407407408</v>
      </c>
      <c r="F108" s="105">
        <v>21</v>
      </c>
    </row>
    <row r="109" spans="1:6" ht="12">
      <c r="A109" s="69" t="s">
        <v>36</v>
      </c>
      <c r="B109" s="109">
        <v>30148</v>
      </c>
      <c r="C109" s="69" t="s">
        <v>81</v>
      </c>
      <c r="D109" s="69" t="s">
        <v>99</v>
      </c>
      <c r="E109" s="106">
        <v>0.04974537037037038</v>
      </c>
      <c r="F109" s="105">
        <v>19</v>
      </c>
    </row>
    <row r="110" spans="1:6" ht="12">
      <c r="A110" s="69" t="s">
        <v>37</v>
      </c>
      <c r="B110" s="109">
        <v>69</v>
      </c>
      <c r="C110" s="69" t="s">
        <v>261</v>
      </c>
      <c r="D110" s="69" t="s">
        <v>58</v>
      </c>
      <c r="E110" s="106">
        <v>0.052569444444444446</v>
      </c>
      <c r="F110" s="105">
        <v>18</v>
      </c>
    </row>
    <row r="111" spans="1:6" ht="12">
      <c r="A111" s="69" t="s">
        <v>38</v>
      </c>
      <c r="B111" s="109">
        <v>0</v>
      </c>
      <c r="C111" s="69" t="s">
        <v>344</v>
      </c>
      <c r="D111" s="69" t="s">
        <v>345</v>
      </c>
      <c r="E111" s="106">
        <v>0.0527662037037037</v>
      </c>
      <c r="F111" s="105">
        <v>17</v>
      </c>
    </row>
    <row r="112" spans="1:6" ht="12">
      <c r="A112" s="69" t="s">
        <v>39</v>
      </c>
      <c r="B112" s="109">
        <v>0</v>
      </c>
      <c r="C112" s="69" t="s">
        <v>271</v>
      </c>
      <c r="D112" s="69" t="s">
        <v>345</v>
      </c>
      <c r="E112" s="106">
        <v>0.052835648148148145</v>
      </c>
      <c r="F112" s="105">
        <v>16</v>
      </c>
    </row>
    <row r="113" spans="1:6" ht="12">
      <c r="A113" s="69" t="s">
        <v>40</v>
      </c>
      <c r="B113" s="109">
        <v>0</v>
      </c>
      <c r="C113" s="69" t="s">
        <v>268</v>
      </c>
      <c r="D113" s="69" t="s">
        <v>345</v>
      </c>
      <c r="E113" s="106">
        <v>0.052905092592592594</v>
      </c>
      <c r="F113" s="105">
        <v>15</v>
      </c>
    </row>
    <row r="114" spans="1:6" ht="12">
      <c r="A114" s="69" t="s">
        <v>41</v>
      </c>
      <c r="B114" s="109">
        <v>0</v>
      </c>
      <c r="C114" s="69" t="s">
        <v>272</v>
      </c>
      <c r="D114" s="69" t="s">
        <v>345</v>
      </c>
      <c r="E114" s="106">
        <v>0.05291666666666667</v>
      </c>
      <c r="F114" s="105">
        <v>14</v>
      </c>
    </row>
    <row r="115" spans="1:6" ht="12">
      <c r="A115" s="69" t="s">
        <v>42</v>
      </c>
      <c r="B115" s="109">
        <v>32366</v>
      </c>
      <c r="C115" s="69" t="s">
        <v>346</v>
      </c>
      <c r="D115" s="69" t="s">
        <v>57</v>
      </c>
      <c r="E115" s="106">
        <v>0.05371527777777777</v>
      </c>
      <c r="F115" s="105">
        <v>13</v>
      </c>
    </row>
    <row r="116" spans="1:6" ht="12">
      <c r="A116" s="69" t="s">
        <v>43</v>
      </c>
      <c r="B116" s="109">
        <v>0</v>
      </c>
      <c r="C116" s="69" t="s">
        <v>349</v>
      </c>
      <c r="D116" s="69" t="s">
        <v>57</v>
      </c>
      <c r="E116" s="106">
        <v>0.05856481481481481</v>
      </c>
      <c r="F116" s="105">
        <v>12</v>
      </c>
    </row>
    <row r="117" spans="1:6" ht="12">
      <c r="A117" s="69" t="s">
        <v>44</v>
      </c>
      <c r="B117" s="109">
        <v>0</v>
      </c>
      <c r="C117" s="69" t="s">
        <v>350</v>
      </c>
      <c r="D117" s="69" t="s">
        <v>57</v>
      </c>
      <c r="E117" s="106">
        <v>0.05980324074074075</v>
      </c>
      <c r="F117" s="105">
        <v>11</v>
      </c>
    </row>
    <row r="118" spans="1:6" ht="12">
      <c r="A118" s="69" t="s">
        <v>45</v>
      </c>
      <c r="B118" s="109">
        <v>14170</v>
      </c>
      <c r="C118" s="69" t="s">
        <v>351</v>
      </c>
      <c r="D118" s="69" t="s">
        <v>58</v>
      </c>
      <c r="E118" s="106">
        <v>0.0604050925925926</v>
      </c>
      <c r="F118" s="105">
        <v>10</v>
      </c>
    </row>
    <row r="119" spans="1:6" ht="12">
      <c r="A119" s="69" t="s">
        <v>46</v>
      </c>
      <c r="B119" s="109">
        <v>30248</v>
      </c>
      <c r="C119" s="69" t="s">
        <v>88</v>
      </c>
      <c r="D119" s="69" t="s">
        <v>100</v>
      </c>
      <c r="E119" s="106">
        <v>0.06483796296296296</v>
      </c>
      <c r="F119" s="105">
        <v>9</v>
      </c>
    </row>
    <row r="120" spans="1:6" ht="12">
      <c r="A120" s="69" t="s">
        <v>47</v>
      </c>
      <c r="B120" s="109">
        <v>9614</v>
      </c>
      <c r="C120" s="69" t="s">
        <v>347</v>
      </c>
      <c r="D120" s="69" t="s">
        <v>348</v>
      </c>
      <c r="E120" s="106">
        <v>0.07444444444444444</v>
      </c>
      <c r="F120" s="105">
        <v>8</v>
      </c>
    </row>
    <row r="121" spans="1:6" ht="12">
      <c r="A121" s="70"/>
      <c r="B121" s="105"/>
      <c r="C121" s="70"/>
      <c r="E121" s="70"/>
      <c r="F121" s="105"/>
    </row>
    <row r="122" spans="1:6" ht="12.75">
      <c r="A122" s="84" t="s">
        <v>285</v>
      </c>
      <c r="B122" s="126"/>
      <c r="C122" s="68"/>
      <c r="D122" s="68"/>
      <c r="E122" s="68"/>
      <c r="F122" s="105"/>
    </row>
    <row r="123" spans="1:6" ht="12.75">
      <c r="A123" s="71" t="s">
        <v>25</v>
      </c>
      <c r="B123" s="127" t="s">
        <v>26</v>
      </c>
      <c r="C123" s="71" t="s">
        <v>27</v>
      </c>
      <c r="D123" s="71" t="s">
        <v>28</v>
      </c>
      <c r="E123" s="71" t="s">
        <v>29</v>
      </c>
      <c r="F123" s="71" t="s">
        <v>24</v>
      </c>
    </row>
    <row r="124" spans="1:6" ht="12">
      <c r="A124" s="69" t="s">
        <v>30</v>
      </c>
      <c r="B124" s="109">
        <v>23334</v>
      </c>
      <c r="C124" s="69" t="s">
        <v>85</v>
      </c>
      <c r="D124" s="69" t="s">
        <v>58</v>
      </c>
      <c r="E124" s="106">
        <v>0.01636574074074074</v>
      </c>
      <c r="F124" s="105">
        <v>30</v>
      </c>
    </row>
    <row r="125" spans="1:6" ht="12">
      <c r="A125" s="69" t="s">
        <v>33</v>
      </c>
      <c r="B125" s="109">
        <v>29523</v>
      </c>
      <c r="C125" s="69" t="s">
        <v>103</v>
      </c>
      <c r="D125" s="69" t="s">
        <v>57</v>
      </c>
      <c r="E125" s="106">
        <v>0.01733796296296296</v>
      </c>
      <c r="F125" s="105">
        <v>25</v>
      </c>
    </row>
    <row r="126" spans="1:6" ht="12">
      <c r="A126" s="69" t="s">
        <v>35</v>
      </c>
      <c r="B126" s="109">
        <v>26185</v>
      </c>
      <c r="C126" s="69" t="s">
        <v>86</v>
      </c>
      <c r="D126" s="69" t="s">
        <v>58</v>
      </c>
      <c r="E126" s="106">
        <v>0.017800925925925925</v>
      </c>
      <c r="F126" s="105">
        <v>21</v>
      </c>
    </row>
    <row r="127" spans="1:6" ht="12">
      <c r="A127" s="69" t="s">
        <v>36</v>
      </c>
      <c r="B127" s="109">
        <v>0</v>
      </c>
      <c r="C127" s="69" t="s">
        <v>288</v>
      </c>
      <c r="D127" s="69" t="s">
        <v>57</v>
      </c>
      <c r="E127" s="106">
        <v>0.02917824074074074</v>
      </c>
      <c r="F127" s="105">
        <v>19</v>
      </c>
    </row>
    <row r="128" spans="1:6" ht="12">
      <c r="A128" s="69" t="s">
        <v>37</v>
      </c>
      <c r="B128" s="109">
        <v>21713</v>
      </c>
      <c r="C128" s="69" t="s">
        <v>289</v>
      </c>
      <c r="D128" s="69" t="s">
        <v>290</v>
      </c>
      <c r="E128" s="106">
        <v>0.03244212962962963</v>
      </c>
      <c r="F128" s="105">
        <v>18</v>
      </c>
    </row>
    <row r="129" spans="1:6" ht="12">
      <c r="A129" s="69" t="s">
        <v>38</v>
      </c>
      <c r="B129" s="109">
        <v>0</v>
      </c>
      <c r="C129" s="69" t="s">
        <v>291</v>
      </c>
      <c r="D129" s="69" t="s">
        <v>57</v>
      </c>
      <c r="E129" s="106">
        <v>0.03434027777777778</v>
      </c>
      <c r="F129" s="105">
        <v>17</v>
      </c>
    </row>
    <row r="130" spans="1:6" ht="12">
      <c r="A130" s="69" t="s">
        <v>39</v>
      </c>
      <c r="B130" s="109">
        <v>0</v>
      </c>
      <c r="C130" s="69" t="s">
        <v>292</v>
      </c>
      <c r="D130" s="69" t="s">
        <v>58</v>
      </c>
      <c r="E130" s="106">
        <v>0.03490740740740741</v>
      </c>
      <c r="F130" s="105">
        <v>16</v>
      </c>
    </row>
    <row r="131" spans="1:6" ht="12">
      <c r="A131" s="69" t="s">
        <v>40</v>
      </c>
      <c r="B131" s="109">
        <v>0</v>
      </c>
      <c r="C131" s="69" t="s">
        <v>293</v>
      </c>
      <c r="D131" s="69" t="s">
        <v>57</v>
      </c>
      <c r="E131" s="106">
        <v>0.0350462962962963</v>
      </c>
      <c r="F131" s="105">
        <v>15</v>
      </c>
    </row>
    <row r="132" spans="1:6" ht="12">
      <c r="A132" s="69" t="s">
        <v>41</v>
      </c>
      <c r="B132" s="109">
        <v>17988</v>
      </c>
      <c r="C132" s="69" t="s">
        <v>142</v>
      </c>
      <c r="D132" s="69" t="s">
        <v>119</v>
      </c>
      <c r="E132" s="106">
        <v>0.038125</v>
      </c>
      <c r="F132" s="105">
        <v>14</v>
      </c>
    </row>
    <row r="133" spans="1:6" ht="12">
      <c r="A133" s="69" t="s">
        <v>42</v>
      </c>
      <c r="B133" s="109">
        <v>24181</v>
      </c>
      <c r="C133" s="69" t="s">
        <v>145</v>
      </c>
      <c r="D133" s="69" t="s">
        <v>119</v>
      </c>
      <c r="E133" s="106">
        <v>0.03833333333333334</v>
      </c>
      <c r="F133" s="105">
        <v>13</v>
      </c>
    </row>
    <row r="134" spans="1:6" ht="12">
      <c r="A134" s="69" t="s">
        <v>43</v>
      </c>
      <c r="B134" s="109">
        <v>24182</v>
      </c>
      <c r="C134" s="69" t="s">
        <v>144</v>
      </c>
      <c r="D134" s="69" t="s">
        <v>119</v>
      </c>
      <c r="E134" s="107">
        <v>0.03840277777777778</v>
      </c>
      <c r="F134" s="105">
        <v>12</v>
      </c>
    </row>
    <row r="135" spans="1:6" ht="12">
      <c r="A135" s="69" t="s">
        <v>44</v>
      </c>
      <c r="B135" s="109">
        <v>0</v>
      </c>
      <c r="C135" s="69" t="s">
        <v>295</v>
      </c>
      <c r="D135" s="69" t="s">
        <v>166</v>
      </c>
      <c r="E135" s="106">
        <v>0.04010416666666667</v>
      </c>
      <c r="F135" s="105">
        <v>11</v>
      </c>
    </row>
    <row r="136" spans="1:6" ht="12">
      <c r="A136" s="69" t="s">
        <v>45</v>
      </c>
      <c r="B136" s="109">
        <v>0</v>
      </c>
      <c r="C136" s="69" t="s">
        <v>296</v>
      </c>
      <c r="D136" s="69" t="s">
        <v>57</v>
      </c>
      <c r="E136" s="106">
        <v>0.04454861111111111</v>
      </c>
      <c r="F136" s="105">
        <v>10</v>
      </c>
    </row>
    <row r="137" spans="1:6" ht="12">
      <c r="A137" s="69" t="s">
        <v>46</v>
      </c>
      <c r="B137" s="109">
        <v>0</v>
      </c>
      <c r="C137" s="69" t="s">
        <v>297</v>
      </c>
      <c r="D137" s="69" t="s">
        <v>57</v>
      </c>
      <c r="E137" s="106">
        <v>0.05119212962962963</v>
      </c>
      <c r="F137" s="105">
        <v>9</v>
      </c>
    </row>
    <row r="138" spans="1:6" ht="12">
      <c r="A138" s="69" t="s">
        <v>47</v>
      </c>
      <c r="B138" s="109">
        <v>0</v>
      </c>
      <c r="C138" s="69" t="s">
        <v>298</v>
      </c>
      <c r="D138" s="69" t="s">
        <v>57</v>
      </c>
      <c r="E138" s="106">
        <v>0.0512037037037037</v>
      </c>
      <c r="F138" s="105">
        <v>8</v>
      </c>
    </row>
    <row r="139" spans="1:6" ht="12">
      <c r="A139" s="69" t="s">
        <v>48</v>
      </c>
      <c r="B139" s="109">
        <v>0</v>
      </c>
      <c r="C139" s="69" t="s">
        <v>173</v>
      </c>
      <c r="D139" s="69" t="s">
        <v>57</v>
      </c>
      <c r="E139" s="106">
        <v>0.06025462962962963</v>
      </c>
      <c r="F139" s="105">
        <v>7</v>
      </c>
    </row>
    <row r="140" spans="1:6" ht="12">
      <c r="A140" s="69"/>
      <c r="B140" s="109">
        <v>32084</v>
      </c>
      <c r="C140" s="69" t="s">
        <v>294</v>
      </c>
      <c r="D140" s="69" t="s">
        <v>290</v>
      </c>
      <c r="E140" s="106" t="s">
        <v>249</v>
      </c>
      <c r="F140" s="105"/>
    </row>
    <row r="141" spans="1:6" ht="12">
      <c r="A141" s="69"/>
      <c r="B141" s="109">
        <v>32931</v>
      </c>
      <c r="C141" s="69" t="s">
        <v>108</v>
      </c>
      <c r="D141" s="69" t="s">
        <v>57</v>
      </c>
      <c r="E141" s="106" t="s">
        <v>249</v>
      </c>
      <c r="F141" s="105"/>
    </row>
    <row r="142" spans="1:6" ht="12">
      <c r="A142" s="69"/>
      <c r="B142" s="109">
        <v>32932</v>
      </c>
      <c r="C142" s="69" t="s">
        <v>111</v>
      </c>
      <c r="D142" s="69" t="s">
        <v>57</v>
      </c>
      <c r="E142" s="106" t="s">
        <v>249</v>
      </c>
      <c r="F142" s="105"/>
    </row>
    <row r="143" spans="1:6" ht="12">
      <c r="A143" s="70"/>
      <c r="B143" s="105"/>
      <c r="C143" s="70"/>
      <c r="E143" s="70"/>
      <c r="F143" s="105"/>
    </row>
    <row r="144" spans="1:6" ht="12.75">
      <c r="A144" s="84" t="s">
        <v>305</v>
      </c>
      <c r="B144" s="126"/>
      <c r="C144" s="68"/>
      <c r="D144" s="68"/>
      <c r="E144" s="68"/>
      <c r="F144" s="105"/>
    </row>
    <row r="145" spans="1:6" ht="12.75">
      <c r="A145" s="71" t="s">
        <v>25</v>
      </c>
      <c r="B145" s="127" t="s">
        <v>26</v>
      </c>
      <c r="C145" s="71" t="s">
        <v>27</v>
      </c>
      <c r="D145" s="71" t="s">
        <v>28</v>
      </c>
      <c r="E145" s="71" t="s">
        <v>29</v>
      </c>
      <c r="F145" s="71" t="s">
        <v>24</v>
      </c>
    </row>
    <row r="146" spans="1:6" ht="12">
      <c r="A146" s="69" t="s">
        <v>30</v>
      </c>
      <c r="B146" s="109">
        <v>14418</v>
      </c>
      <c r="C146" s="69" t="s">
        <v>143</v>
      </c>
      <c r="D146" s="69" t="s">
        <v>119</v>
      </c>
      <c r="E146" s="106">
        <v>0.03138888888888889</v>
      </c>
      <c r="F146" s="105">
        <v>30</v>
      </c>
    </row>
    <row r="147" spans="1:6" ht="12">
      <c r="A147" s="69" t="s">
        <v>33</v>
      </c>
      <c r="B147" s="109">
        <v>25019</v>
      </c>
      <c r="C147" s="69" t="s">
        <v>139</v>
      </c>
      <c r="D147" s="69" t="s">
        <v>290</v>
      </c>
      <c r="E147" s="106">
        <v>0.03509259259259259</v>
      </c>
      <c r="F147" s="105">
        <v>25</v>
      </c>
    </row>
    <row r="148" spans="1:6" ht="12">
      <c r="A148" s="69" t="s">
        <v>35</v>
      </c>
      <c r="B148" s="109">
        <v>28706</v>
      </c>
      <c r="C148" s="69" t="s">
        <v>299</v>
      </c>
      <c r="D148" s="69" t="s">
        <v>290</v>
      </c>
      <c r="E148" s="106">
        <v>0.03525462962962963</v>
      </c>
      <c r="F148" s="105">
        <v>21</v>
      </c>
    </row>
    <row r="149" spans="1:6" ht="12">
      <c r="A149" s="69" t="s">
        <v>36</v>
      </c>
      <c r="B149" s="109">
        <v>2980</v>
      </c>
      <c r="C149" s="69" t="s">
        <v>140</v>
      </c>
      <c r="D149" s="69" t="s">
        <v>290</v>
      </c>
      <c r="E149" s="106">
        <v>0.038530092592592595</v>
      </c>
      <c r="F149" s="105">
        <v>19</v>
      </c>
    </row>
    <row r="150" spans="1:6" ht="12">
      <c r="A150" s="69" t="s">
        <v>37</v>
      </c>
      <c r="B150" s="109">
        <v>33886</v>
      </c>
      <c r="C150" s="69" t="s">
        <v>300</v>
      </c>
      <c r="D150" s="69" t="s">
        <v>302</v>
      </c>
      <c r="E150" s="106">
        <v>0.03960648148148148</v>
      </c>
      <c r="F150" s="105">
        <v>18</v>
      </c>
    </row>
    <row r="151" spans="1:6" ht="12">
      <c r="A151" s="69" t="s">
        <v>38</v>
      </c>
      <c r="B151" s="109">
        <v>0</v>
      </c>
      <c r="C151" s="69" t="s">
        <v>269</v>
      </c>
      <c r="D151" s="69" t="s">
        <v>303</v>
      </c>
      <c r="E151" s="106">
        <v>0.05310185185185185</v>
      </c>
      <c r="F151" s="105">
        <v>17</v>
      </c>
    </row>
    <row r="152" spans="1:6" ht="12">
      <c r="A152" s="69" t="s">
        <v>39</v>
      </c>
      <c r="B152" s="109">
        <v>23094</v>
      </c>
      <c r="C152" s="69" t="s">
        <v>270</v>
      </c>
      <c r="D152" s="69" t="s">
        <v>304</v>
      </c>
      <c r="E152" s="106">
        <v>0.05313657407407407</v>
      </c>
      <c r="F152" s="105">
        <v>16</v>
      </c>
    </row>
    <row r="153" spans="1:6" ht="12">
      <c r="A153" s="69" t="s">
        <v>40</v>
      </c>
      <c r="B153" s="109">
        <v>0</v>
      </c>
      <c r="C153" s="69" t="s">
        <v>301</v>
      </c>
      <c r="D153" s="69" t="s">
        <v>303</v>
      </c>
      <c r="E153" s="106">
        <v>0.0531712962962963</v>
      </c>
      <c r="F153" s="105">
        <v>15</v>
      </c>
    </row>
    <row r="154" spans="1:6" ht="12">
      <c r="A154" s="69" t="s">
        <v>41</v>
      </c>
      <c r="B154" s="109">
        <v>0</v>
      </c>
      <c r="C154" s="69" t="s">
        <v>275</v>
      </c>
      <c r="D154" s="69" t="s">
        <v>303</v>
      </c>
      <c r="E154" s="106">
        <v>0.053240740740740734</v>
      </c>
      <c r="F154" s="105">
        <v>14</v>
      </c>
    </row>
    <row r="155" spans="1:6" ht="12">
      <c r="A155" s="69" t="s">
        <v>42</v>
      </c>
      <c r="B155" s="109">
        <v>23093</v>
      </c>
      <c r="C155" s="69" t="s">
        <v>274</v>
      </c>
      <c r="D155" s="69" t="s">
        <v>304</v>
      </c>
      <c r="E155" s="106">
        <v>0.054490740740740735</v>
      </c>
      <c r="F155" s="105">
        <v>13</v>
      </c>
    </row>
    <row r="156" spans="1:6" ht="12">
      <c r="A156" s="69"/>
      <c r="B156" s="109"/>
      <c r="C156" s="69"/>
      <c r="D156" s="69"/>
      <c r="E156" s="106"/>
      <c r="F156" s="105"/>
    </row>
    <row r="157" spans="1:8" ht="12.75">
      <c r="A157" s="84" t="s">
        <v>21</v>
      </c>
      <c r="B157" s="126"/>
      <c r="C157" s="80"/>
      <c r="D157" s="68"/>
      <c r="E157" s="68"/>
      <c r="F157" s="105"/>
      <c r="G157" s="70"/>
      <c r="H157" s="70"/>
    </row>
    <row r="158" spans="1:8" ht="12.75">
      <c r="A158" s="71" t="s">
        <v>25</v>
      </c>
      <c r="B158" s="127" t="s">
        <v>26</v>
      </c>
      <c r="C158" s="71" t="s">
        <v>27</v>
      </c>
      <c r="D158" s="71" t="s">
        <v>28</v>
      </c>
      <c r="E158" s="71" t="s">
        <v>29</v>
      </c>
      <c r="F158" s="71" t="s">
        <v>87</v>
      </c>
      <c r="G158" s="70"/>
      <c r="H158" s="70"/>
    </row>
    <row r="159" spans="1:6" ht="12">
      <c r="A159" s="69" t="s">
        <v>30</v>
      </c>
      <c r="B159" s="109">
        <v>31640</v>
      </c>
      <c r="C159" s="69" t="s">
        <v>220</v>
      </c>
      <c r="D159" s="69" t="s">
        <v>223</v>
      </c>
      <c r="E159" s="106">
        <v>0.05693287037037037</v>
      </c>
      <c r="F159" s="109" t="s">
        <v>159</v>
      </c>
    </row>
    <row r="160" spans="1:6" ht="12">
      <c r="A160" s="69" t="s">
        <v>33</v>
      </c>
      <c r="B160" s="109">
        <v>32442</v>
      </c>
      <c r="C160" s="69" t="s">
        <v>352</v>
      </c>
      <c r="D160" s="69" t="s">
        <v>113</v>
      </c>
      <c r="E160" s="106">
        <v>0.05785879629629629</v>
      </c>
      <c r="F160" s="109" t="s">
        <v>362</v>
      </c>
    </row>
    <row r="161" spans="1:6" ht="12">
      <c r="A161" s="69" t="s">
        <v>35</v>
      </c>
      <c r="B161" s="109">
        <v>2505</v>
      </c>
      <c r="C161" s="69" t="s">
        <v>75</v>
      </c>
      <c r="D161" s="69" t="s">
        <v>77</v>
      </c>
      <c r="E161" s="106">
        <v>0.06267361111111111</v>
      </c>
      <c r="F161" s="109" t="s">
        <v>362</v>
      </c>
    </row>
    <row r="162" spans="1:6" ht="12">
      <c r="A162" s="69" t="s">
        <v>36</v>
      </c>
      <c r="B162" s="109">
        <v>3080</v>
      </c>
      <c r="C162" s="69" t="s">
        <v>218</v>
      </c>
      <c r="D162" s="69" t="s">
        <v>56</v>
      </c>
      <c r="E162" s="106">
        <v>0.07100694444444444</v>
      </c>
      <c r="F162" s="109" t="s">
        <v>362</v>
      </c>
    </row>
    <row r="163" spans="1:6" ht="12">
      <c r="A163" s="69" t="s">
        <v>37</v>
      </c>
      <c r="B163" s="109">
        <v>6696</v>
      </c>
      <c r="C163" s="69" t="s">
        <v>248</v>
      </c>
      <c r="D163" s="69" t="s">
        <v>58</v>
      </c>
      <c r="E163" s="106">
        <v>0.06807870370370371</v>
      </c>
      <c r="F163" s="109" t="s">
        <v>363</v>
      </c>
    </row>
    <row r="164" spans="1:6" ht="12">
      <c r="A164" s="69" t="s">
        <v>38</v>
      </c>
      <c r="B164" s="109">
        <v>10175</v>
      </c>
      <c r="C164" s="69" t="s">
        <v>353</v>
      </c>
      <c r="D164" s="69" t="s">
        <v>58</v>
      </c>
      <c r="E164" s="106">
        <v>0.07542824074074074</v>
      </c>
      <c r="F164" s="109" t="s">
        <v>363</v>
      </c>
    </row>
    <row r="165" spans="1:6" ht="12">
      <c r="A165" s="69" t="s">
        <v>39</v>
      </c>
      <c r="B165" s="109">
        <v>32127</v>
      </c>
      <c r="C165" s="69" t="s">
        <v>137</v>
      </c>
      <c r="D165" s="69" t="s">
        <v>141</v>
      </c>
      <c r="E165" s="106">
        <v>0.04729166666666667</v>
      </c>
      <c r="F165" s="109" t="s">
        <v>105</v>
      </c>
    </row>
    <row r="166" spans="1:6" ht="12">
      <c r="A166" s="69" t="s">
        <v>40</v>
      </c>
      <c r="B166" s="109">
        <v>0</v>
      </c>
      <c r="C166" s="69" t="s">
        <v>221</v>
      </c>
      <c r="D166" s="69" t="s">
        <v>57</v>
      </c>
      <c r="E166" s="106">
        <v>0.04476851851851852</v>
      </c>
      <c r="F166" s="109" t="s">
        <v>160</v>
      </c>
    </row>
    <row r="167" spans="1:6" ht="12">
      <c r="A167" s="69" t="s">
        <v>41</v>
      </c>
      <c r="B167" s="109">
        <v>0</v>
      </c>
      <c r="C167" s="69" t="s">
        <v>354</v>
      </c>
      <c r="D167" s="69" t="s">
        <v>57</v>
      </c>
      <c r="E167" s="106">
        <v>0.06328703703703703</v>
      </c>
      <c r="F167" s="109" t="s">
        <v>160</v>
      </c>
    </row>
    <row r="168" spans="1:6" ht="12">
      <c r="A168" s="69" t="s">
        <v>42</v>
      </c>
      <c r="B168" s="109">
        <v>83</v>
      </c>
      <c r="C168" s="69" t="s">
        <v>97</v>
      </c>
      <c r="D168" s="69" t="s">
        <v>56</v>
      </c>
      <c r="E168" s="106">
        <v>0.04289351851851852</v>
      </c>
      <c r="F168" s="109" t="s">
        <v>106</v>
      </c>
    </row>
    <row r="169" spans="1:6" ht="12">
      <c r="A169" s="70" t="s">
        <v>43</v>
      </c>
      <c r="B169" s="109">
        <v>21612</v>
      </c>
      <c r="C169" s="72" t="s">
        <v>355</v>
      </c>
      <c r="D169" s="72" t="s">
        <v>361</v>
      </c>
      <c r="E169" s="107">
        <v>0.04795138888888889</v>
      </c>
      <c r="F169" s="110" t="s">
        <v>106</v>
      </c>
    </row>
    <row r="170" spans="1:6" ht="12">
      <c r="A170" s="69" t="s">
        <v>44</v>
      </c>
      <c r="B170" s="109">
        <v>32122</v>
      </c>
      <c r="C170" s="69" t="s">
        <v>356</v>
      </c>
      <c r="D170" s="69" t="s">
        <v>57</v>
      </c>
      <c r="E170" s="106">
        <v>0.06400462962962962</v>
      </c>
      <c r="F170" s="110" t="s">
        <v>106</v>
      </c>
    </row>
    <row r="171" spans="1:6" ht="12">
      <c r="A171" s="70" t="s">
        <v>45</v>
      </c>
      <c r="B171" s="109">
        <v>29517</v>
      </c>
      <c r="C171" s="72" t="s">
        <v>357</v>
      </c>
      <c r="D171" s="72" t="s">
        <v>57</v>
      </c>
      <c r="E171" s="107">
        <v>0.0640162037037037</v>
      </c>
      <c r="F171" s="110" t="s">
        <v>106</v>
      </c>
    </row>
    <row r="172" spans="1:6" ht="12">
      <c r="A172" s="70" t="s">
        <v>46</v>
      </c>
      <c r="B172" s="109">
        <v>20997</v>
      </c>
      <c r="C172" s="72" t="s">
        <v>358</v>
      </c>
      <c r="D172" s="72" t="s">
        <v>329</v>
      </c>
      <c r="E172" s="107">
        <v>0.051550925925925924</v>
      </c>
      <c r="F172" s="110" t="s">
        <v>364</v>
      </c>
    </row>
    <row r="173" spans="1:6" ht="12">
      <c r="A173" s="70" t="s">
        <v>47</v>
      </c>
      <c r="B173" s="109">
        <v>13059</v>
      </c>
      <c r="C173" s="72" t="s">
        <v>127</v>
      </c>
      <c r="D173" s="72" t="s">
        <v>119</v>
      </c>
      <c r="E173" s="107">
        <v>0.039768518518518516</v>
      </c>
      <c r="F173" s="110" t="s">
        <v>365</v>
      </c>
    </row>
    <row r="174" spans="1:6" ht="12">
      <c r="A174" s="70" t="s">
        <v>48</v>
      </c>
      <c r="B174" s="105">
        <v>0</v>
      </c>
      <c r="C174" s="72" t="s">
        <v>359</v>
      </c>
      <c r="D174" s="72" t="s">
        <v>361</v>
      </c>
      <c r="E174" s="107">
        <v>0.05228009259259259</v>
      </c>
      <c r="F174" s="105" t="s">
        <v>366</v>
      </c>
    </row>
    <row r="175" spans="1:6" ht="12">
      <c r="A175" s="70" t="s">
        <v>49</v>
      </c>
      <c r="B175" s="105">
        <v>0</v>
      </c>
      <c r="C175" s="72" t="s">
        <v>360</v>
      </c>
      <c r="D175" s="72" t="s">
        <v>361</v>
      </c>
      <c r="E175" s="107">
        <v>0.05228009259259259</v>
      </c>
      <c r="F175" s="105" t="s">
        <v>366</v>
      </c>
    </row>
    <row r="176" spans="1:6" ht="12">
      <c r="A176" s="70" t="s">
        <v>90</v>
      </c>
      <c r="B176" s="105">
        <v>0</v>
      </c>
      <c r="C176" s="72" t="s">
        <v>265</v>
      </c>
      <c r="D176" s="72" t="s">
        <v>57</v>
      </c>
      <c r="E176" s="107">
        <v>0.0431712962962963</v>
      </c>
      <c r="F176" s="105" t="s">
        <v>367</v>
      </c>
    </row>
    <row r="177" spans="1:6" ht="12">
      <c r="A177" s="70" t="s">
        <v>91</v>
      </c>
      <c r="B177" s="105">
        <v>10319</v>
      </c>
      <c r="C177" s="72" t="s">
        <v>131</v>
      </c>
      <c r="D177" s="72" t="s">
        <v>132</v>
      </c>
      <c r="E177" s="107">
        <v>0.03364583333333333</v>
      </c>
      <c r="F177" s="105" t="s">
        <v>368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22">
      <selection activeCell="A42" sqref="A42:IV42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22.7109375" style="0" bestFit="1" customWidth="1"/>
    <col min="4" max="4" width="18.8515625" style="70" bestFit="1" customWidth="1"/>
    <col min="5" max="5" width="9.28125" style="0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96</v>
      </c>
      <c r="B3" s="25"/>
      <c r="C3" s="25"/>
      <c r="D3" s="92">
        <v>44055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287</v>
      </c>
      <c r="B6" s="8"/>
      <c r="C6" s="8"/>
      <c r="D6" s="12"/>
      <c r="E6" s="8"/>
      <c r="F6" s="28"/>
    </row>
    <row r="7" spans="1:10" s="26" customFormat="1" ht="14.25">
      <c r="A7" s="8" t="s">
        <v>370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373</v>
      </c>
      <c r="B9" s="68"/>
      <c r="C9" s="68"/>
      <c r="D9" s="68"/>
      <c r="E9" s="68"/>
      <c r="F9" s="108"/>
      <c r="G9" s="28"/>
      <c r="H9" s="28"/>
      <c r="I9" s="28"/>
      <c r="J9" s="28"/>
    </row>
    <row r="10" spans="1:10" s="26" customFormat="1" ht="12.75">
      <c r="A10" s="71" t="s">
        <v>25</v>
      </c>
      <c r="B10" s="71" t="s">
        <v>26</v>
      </c>
      <c r="C10" s="71" t="s">
        <v>27</v>
      </c>
      <c r="D10" s="71" t="s">
        <v>28</v>
      </c>
      <c r="E10" s="71" t="s">
        <v>29</v>
      </c>
      <c r="F10" s="71" t="s">
        <v>24</v>
      </c>
      <c r="G10" s="28"/>
      <c r="H10" s="28"/>
      <c r="I10" s="28"/>
      <c r="J10" s="28"/>
    </row>
    <row r="11" spans="1:10" s="26" customFormat="1" ht="12">
      <c r="A11" s="69" t="s">
        <v>30</v>
      </c>
      <c r="B11" s="69">
        <v>18716</v>
      </c>
      <c r="C11" s="69" t="s">
        <v>31</v>
      </c>
      <c r="D11" s="69" t="s">
        <v>32</v>
      </c>
      <c r="E11" s="106">
        <v>0.013877314814814815</v>
      </c>
      <c r="F11" s="108">
        <v>30</v>
      </c>
      <c r="G11" s="28"/>
      <c r="H11" s="28"/>
      <c r="I11" s="28"/>
      <c r="J11" s="28"/>
    </row>
    <row r="12" spans="1:10" s="26" customFormat="1" ht="12">
      <c r="A12" s="69" t="s">
        <v>33</v>
      </c>
      <c r="B12" s="69">
        <v>1639</v>
      </c>
      <c r="C12" s="69" t="s">
        <v>50</v>
      </c>
      <c r="D12" s="69" t="s">
        <v>56</v>
      </c>
      <c r="E12" s="106">
        <v>0.015520833333333333</v>
      </c>
      <c r="F12" s="108">
        <v>25</v>
      </c>
      <c r="G12" s="28"/>
      <c r="H12" s="28"/>
      <c r="I12" s="28"/>
      <c r="J12" s="28"/>
    </row>
    <row r="13" spans="1:6" ht="12">
      <c r="A13" s="69" t="s">
        <v>35</v>
      </c>
      <c r="B13" s="109">
        <v>24136</v>
      </c>
      <c r="C13" s="69" t="s">
        <v>182</v>
      </c>
      <c r="D13" s="69" t="s">
        <v>58</v>
      </c>
      <c r="E13" s="106">
        <v>0.016319444444444445</v>
      </c>
      <c r="F13" s="105">
        <v>21</v>
      </c>
    </row>
    <row r="14" spans="1:6" ht="12">
      <c r="A14" s="69" t="s">
        <v>36</v>
      </c>
      <c r="B14" s="69">
        <v>29515</v>
      </c>
      <c r="C14" s="69" t="s">
        <v>51</v>
      </c>
      <c r="D14" s="69" t="s">
        <v>57</v>
      </c>
      <c r="E14" s="106">
        <v>0.018043981481481484</v>
      </c>
      <c r="F14" s="105">
        <v>19</v>
      </c>
    </row>
    <row r="15" spans="1:6" ht="12">
      <c r="A15" s="69" t="s">
        <v>37</v>
      </c>
      <c r="B15" s="69">
        <v>6623</v>
      </c>
      <c r="C15" s="69" t="s">
        <v>371</v>
      </c>
      <c r="D15" s="69" t="s">
        <v>307</v>
      </c>
      <c r="E15" s="106">
        <v>0.019699074074074074</v>
      </c>
      <c r="F15" s="105">
        <v>18</v>
      </c>
    </row>
    <row r="16" spans="1:10" s="26" customFormat="1" ht="12">
      <c r="A16" s="69" t="s">
        <v>38</v>
      </c>
      <c r="B16" s="69">
        <v>5124</v>
      </c>
      <c r="C16" s="69" t="s">
        <v>92</v>
      </c>
      <c r="D16" s="69" t="s">
        <v>94</v>
      </c>
      <c r="E16" s="106">
        <v>0.020266203703703703</v>
      </c>
      <c r="F16" s="108">
        <v>17</v>
      </c>
      <c r="G16" s="28"/>
      <c r="H16" s="28"/>
      <c r="I16" s="28"/>
      <c r="J16" s="28"/>
    </row>
    <row r="17" spans="1:10" s="26" customFormat="1" ht="12">
      <c r="A17" s="69" t="s">
        <v>39</v>
      </c>
      <c r="B17" s="69">
        <v>3008</v>
      </c>
      <c r="C17" s="69" t="s">
        <v>237</v>
      </c>
      <c r="D17" s="69" t="s">
        <v>58</v>
      </c>
      <c r="E17" s="106">
        <v>0.02050925925925926</v>
      </c>
      <c r="F17" s="108">
        <v>16</v>
      </c>
      <c r="G17" s="28"/>
      <c r="H17" s="28"/>
      <c r="I17" s="28"/>
      <c r="J17" s="28"/>
    </row>
    <row r="18" spans="1:10" s="26" customFormat="1" ht="12">
      <c r="A18" s="69" t="s">
        <v>40</v>
      </c>
      <c r="B18" s="69">
        <v>29512</v>
      </c>
      <c r="C18" s="69" t="s">
        <v>52</v>
      </c>
      <c r="D18" s="69" t="s">
        <v>59</v>
      </c>
      <c r="E18" s="106">
        <v>0.02070601851851852</v>
      </c>
      <c r="F18" s="108">
        <v>15</v>
      </c>
      <c r="G18" s="28"/>
      <c r="H18" s="28"/>
      <c r="I18" s="28"/>
      <c r="J18" s="28"/>
    </row>
    <row r="19" spans="1:10" s="26" customFormat="1" ht="12">
      <c r="A19" s="69" t="s">
        <v>41</v>
      </c>
      <c r="B19" s="69">
        <v>21405</v>
      </c>
      <c r="C19" s="69" t="s">
        <v>72</v>
      </c>
      <c r="D19" s="69" t="s">
        <v>58</v>
      </c>
      <c r="E19" s="106">
        <v>0.021504629629629627</v>
      </c>
      <c r="F19" s="108">
        <v>14</v>
      </c>
      <c r="G19" s="28"/>
      <c r="H19" s="28"/>
      <c r="I19" s="28"/>
      <c r="J19" s="28"/>
    </row>
    <row r="20" spans="1:10" s="26" customFormat="1" ht="12">
      <c r="A20" s="69" t="s">
        <v>42</v>
      </c>
      <c r="B20" s="69">
        <v>30161</v>
      </c>
      <c r="C20" s="69" t="s">
        <v>55</v>
      </c>
      <c r="D20" s="69" t="s">
        <v>57</v>
      </c>
      <c r="E20" s="106">
        <v>0.021574074074074075</v>
      </c>
      <c r="F20" s="108">
        <v>13</v>
      </c>
      <c r="G20" s="28"/>
      <c r="H20" s="28"/>
      <c r="I20" s="28"/>
      <c r="J20" s="28"/>
    </row>
    <row r="21" spans="1:10" s="26" customFormat="1" ht="12">
      <c r="A21" s="69" t="s">
        <v>43</v>
      </c>
      <c r="B21" s="69">
        <v>30577</v>
      </c>
      <c r="C21" s="69" t="s">
        <v>93</v>
      </c>
      <c r="D21" s="69" t="s">
        <v>57</v>
      </c>
      <c r="E21" s="106">
        <v>0.021597222222222223</v>
      </c>
      <c r="F21" s="108">
        <v>12</v>
      </c>
      <c r="G21" s="28"/>
      <c r="H21" s="28"/>
      <c r="I21" s="28"/>
      <c r="J21" s="28"/>
    </row>
    <row r="22" spans="1:10" s="26" customFormat="1" ht="12">
      <c r="A22" s="69" t="s">
        <v>44</v>
      </c>
      <c r="B22" s="109">
        <v>18084</v>
      </c>
      <c r="C22" s="69" t="s">
        <v>54</v>
      </c>
      <c r="D22" s="69" t="s">
        <v>57</v>
      </c>
      <c r="E22" s="106">
        <v>0.02539351851851852</v>
      </c>
      <c r="F22" s="108">
        <v>11</v>
      </c>
      <c r="G22" s="28"/>
      <c r="H22" s="28"/>
      <c r="I22" s="28"/>
      <c r="J22" s="28"/>
    </row>
    <row r="23" spans="1:10" s="26" customFormat="1" ht="12">
      <c r="A23" s="69" t="s">
        <v>45</v>
      </c>
      <c r="B23" s="109">
        <v>30160</v>
      </c>
      <c r="C23" s="69" t="s">
        <v>219</v>
      </c>
      <c r="D23" s="69" t="s">
        <v>57</v>
      </c>
      <c r="E23" s="106">
        <v>0.025451388888888888</v>
      </c>
      <c r="F23" s="108">
        <v>10</v>
      </c>
      <c r="G23" s="28"/>
      <c r="H23" s="28"/>
      <c r="I23" s="28"/>
      <c r="J23" s="28"/>
    </row>
    <row r="24" spans="1:10" s="26" customFormat="1" ht="12">
      <c r="A24" s="69" t="s">
        <v>46</v>
      </c>
      <c r="B24" s="69">
        <v>2012</v>
      </c>
      <c r="C24" s="69" t="s">
        <v>184</v>
      </c>
      <c r="D24" s="69" t="s">
        <v>183</v>
      </c>
      <c r="E24" s="106">
        <v>0.025902777777777775</v>
      </c>
      <c r="F24" s="108">
        <v>9</v>
      </c>
      <c r="G24" s="28"/>
      <c r="H24" s="28"/>
      <c r="I24" s="28"/>
      <c r="J24" s="28"/>
    </row>
    <row r="25" spans="1:10" s="26" customFormat="1" ht="12">
      <c r="A25" s="69" t="s">
        <v>47</v>
      </c>
      <c r="B25" s="69">
        <v>27262</v>
      </c>
      <c r="C25" s="69" t="s">
        <v>372</v>
      </c>
      <c r="D25" s="69" t="s">
        <v>96</v>
      </c>
      <c r="E25" s="106">
        <v>0.029120370370370366</v>
      </c>
      <c r="F25" s="108">
        <v>8</v>
      </c>
      <c r="G25" s="28"/>
      <c r="H25" s="28"/>
      <c r="I25" s="28"/>
      <c r="J25" s="28"/>
    </row>
    <row r="26" spans="1:10" s="26" customFormat="1" ht="12">
      <c r="A26" s="69" t="s">
        <v>48</v>
      </c>
      <c r="B26" s="69">
        <v>24123</v>
      </c>
      <c r="C26" s="69" t="s">
        <v>71</v>
      </c>
      <c r="D26" s="69" t="s">
        <v>58</v>
      </c>
      <c r="E26" s="106" t="s">
        <v>185</v>
      </c>
      <c r="F26" s="108">
        <v>30</v>
      </c>
      <c r="G26" s="28"/>
      <c r="H26" s="28"/>
      <c r="I26" s="28"/>
      <c r="J26" s="28"/>
    </row>
    <row r="27" spans="1:7" s="26" customFormat="1" ht="12">
      <c r="A27" s="69"/>
      <c r="B27" s="69"/>
      <c r="C27" s="69"/>
      <c r="D27" s="69"/>
      <c r="E27" s="106"/>
      <c r="F27" s="108"/>
      <c r="G27" s="28"/>
    </row>
    <row r="28" spans="1:7" s="26" customFormat="1" ht="12.75">
      <c r="A28" s="84" t="s">
        <v>374</v>
      </c>
      <c r="B28" s="69"/>
      <c r="C28" s="69"/>
      <c r="D28" s="69"/>
      <c r="E28" s="69"/>
      <c r="F28" s="70"/>
      <c r="G28" s="28"/>
    </row>
    <row r="29" spans="1:7" s="26" customFormat="1" ht="12.75">
      <c r="A29" s="71" t="s">
        <v>25</v>
      </c>
      <c r="B29" s="71" t="s">
        <v>26</v>
      </c>
      <c r="C29" s="71" t="s">
        <v>27</v>
      </c>
      <c r="D29" s="71" t="s">
        <v>28</v>
      </c>
      <c r="E29" s="71" t="s">
        <v>29</v>
      </c>
      <c r="F29" s="71" t="s">
        <v>24</v>
      </c>
      <c r="G29" s="28"/>
    </row>
    <row r="30" spans="1:7" s="26" customFormat="1" ht="12">
      <c r="A30" s="69" t="s">
        <v>30</v>
      </c>
      <c r="B30" s="69">
        <v>29510</v>
      </c>
      <c r="C30" s="69" t="s">
        <v>64</v>
      </c>
      <c r="D30" s="69" t="s">
        <v>66</v>
      </c>
      <c r="E30" s="106">
        <v>0.0218287037037037</v>
      </c>
      <c r="F30" s="108">
        <v>30</v>
      </c>
      <c r="G30" s="28"/>
    </row>
    <row r="31" spans="1:7" s="26" customFormat="1" ht="12">
      <c r="A31" s="69" t="s">
        <v>33</v>
      </c>
      <c r="B31" s="69">
        <v>24298</v>
      </c>
      <c r="C31" s="69" t="s">
        <v>60</v>
      </c>
      <c r="D31" s="69" t="s">
        <v>56</v>
      </c>
      <c r="E31" s="107">
        <v>0.025925925925925925</v>
      </c>
      <c r="F31" s="108">
        <v>25</v>
      </c>
      <c r="G31" s="28"/>
    </row>
    <row r="32" spans="1:7" s="26" customFormat="1" ht="12">
      <c r="A32" s="69" t="s">
        <v>35</v>
      </c>
      <c r="B32" s="69">
        <v>26380</v>
      </c>
      <c r="C32" s="69" t="s">
        <v>63</v>
      </c>
      <c r="D32" s="69" t="s">
        <v>57</v>
      </c>
      <c r="E32" s="106">
        <v>0.030625</v>
      </c>
      <c r="F32" s="108">
        <v>21</v>
      </c>
      <c r="G32" s="28"/>
    </row>
    <row r="33" spans="1:7" s="26" customFormat="1" ht="12">
      <c r="A33" s="69" t="s">
        <v>36</v>
      </c>
      <c r="B33" s="69">
        <v>26376</v>
      </c>
      <c r="C33" s="69" t="s">
        <v>62</v>
      </c>
      <c r="D33" s="69" t="s">
        <v>57</v>
      </c>
      <c r="E33" s="106">
        <v>0.030636574074074076</v>
      </c>
      <c r="F33" s="108">
        <v>19</v>
      </c>
      <c r="G33" s="28"/>
    </row>
    <row r="34" spans="1:7" s="26" customFormat="1" ht="12">
      <c r="A34" s="69" t="s">
        <v>37</v>
      </c>
      <c r="B34" s="69">
        <v>32802</v>
      </c>
      <c r="C34" s="69" t="s">
        <v>110</v>
      </c>
      <c r="D34" s="69" t="s">
        <v>67</v>
      </c>
      <c r="E34" s="107">
        <v>0.03311342592592593</v>
      </c>
      <c r="F34" s="108">
        <v>18</v>
      </c>
      <c r="G34" s="28"/>
    </row>
    <row r="35" spans="1:7" s="26" customFormat="1" ht="12">
      <c r="A35" s="69" t="s">
        <v>38</v>
      </c>
      <c r="B35" s="69">
        <v>27636</v>
      </c>
      <c r="C35" s="69" t="s">
        <v>128</v>
      </c>
      <c r="D35" s="69" t="s">
        <v>57</v>
      </c>
      <c r="E35" s="107">
        <v>0.033125</v>
      </c>
      <c r="F35" s="108">
        <v>17</v>
      </c>
      <c r="G35" s="28"/>
    </row>
    <row r="36" spans="1:7" s="26" customFormat="1" ht="12">
      <c r="A36" s="69" t="s">
        <v>39</v>
      </c>
      <c r="B36" s="69">
        <v>31590</v>
      </c>
      <c r="C36" s="69" t="s">
        <v>65</v>
      </c>
      <c r="D36" s="69" t="s">
        <v>67</v>
      </c>
      <c r="E36" s="107">
        <v>0.035694444444444445</v>
      </c>
      <c r="F36" s="108">
        <v>16</v>
      </c>
      <c r="G36" s="28"/>
    </row>
    <row r="37" spans="1:7" s="26" customFormat="1" ht="12">
      <c r="A37" s="70"/>
      <c r="B37" s="70"/>
      <c r="C37" s="70"/>
      <c r="D37" s="70"/>
      <c r="E37" s="70"/>
      <c r="F37" s="108"/>
      <c r="G37" s="28"/>
    </row>
    <row r="38" spans="1:6" ht="12.75">
      <c r="A38" s="84" t="s">
        <v>375</v>
      </c>
      <c r="B38" s="68"/>
      <c r="C38" s="68"/>
      <c r="D38" s="68"/>
      <c r="E38" s="68"/>
      <c r="F38" s="105"/>
    </row>
    <row r="39" spans="1:10" s="26" customFormat="1" ht="12.75">
      <c r="A39" s="71" t="s">
        <v>25</v>
      </c>
      <c r="B39" s="71" t="s">
        <v>26</v>
      </c>
      <c r="C39" s="71" t="s">
        <v>27</v>
      </c>
      <c r="D39" s="71" t="s">
        <v>28</v>
      </c>
      <c r="E39" s="71" t="s">
        <v>29</v>
      </c>
      <c r="F39" s="71" t="s">
        <v>24</v>
      </c>
      <c r="G39" s="28"/>
      <c r="H39" s="28"/>
      <c r="I39" s="28"/>
      <c r="J39" s="28"/>
    </row>
    <row r="40" spans="1:6" ht="12">
      <c r="A40" s="69" t="s">
        <v>30</v>
      </c>
      <c r="B40" s="109">
        <v>25041</v>
      </c>
      <c r="C40" s="69" t="s">
        <v>201</v>
      </c>
      <c r="D40" s="69" t="s">
        <v>58</v>
      </c>
      <c r="E40" s="106">
        <v>0.016666666666666666</v>
      </c>
      <c r="F40" s="105">
        <v>30</v>
      </c>
    </row>
    <row r="41" spans="1:6" ht="12">
      <c r="A41" s="69" t="s">
        <v>33</v>
      </c>
      <c r="B41" s="109">
        <v>26969</v>
      </c>
      <c r="C41" s="69" t="s">
        <v>200</v>
      </c>
      <c r="D41" s="69" t="s">
        <v>58</v>
      </c>
      <c r="E41" s="106">
        <v>0.017222222222222222</v>
      </c>
      <c r="F41" s="105">
        <v>25</v>
      </c>
    </row>
    <row r="42" spans="1:6" ht="12">
      <c r="A42" s="69" t="s">
        <v>35</v>
      </c>
      <c r="B42" s="109">
        <v>31016</v>
      </c>
      <c r="C42" s="69" t="s">
        <v>202</v>
      </c>
      <c r="D42" s="69" t="s">
        <v>58</v>
      </c>
      <c r="E42" s="106">
        <v>0.019375</v>
      </c>
      <c r="F42" s="105">
        <v>21</v>
      </c>
    </row>
    <row r="43" spans="1:6" ht="12">
      <c r="A43" s="69" t="s">
        <v>36</v>
      </c>
      <c r="B43" s="109">
        <v>83</v>
      </c>
      <c r="C43" s="69" t="s">
        <v>97</v>
      </c>
      <c r="D43" s="69" t="s">
        <v>56</v>
      </c>
      <c r="E43" s="106">
        <v>0.023333333333333334</v>
      </c>
      <c r="F43" s="105">
        <v>19</v>
      </c>
    </row>
    <row r="44" spans="1:6" ht="12">
      <c r="A44" s="69" t="s">
        <v>37</v>
      </c>
      <c r="B44" s="109">
        <v>28255</v>
      </c>
      <c r="C44" s="69" t="s">
        <v>376</v>
      </c>
      <c r="D44" s="69" t="s">
        <v>58</v>
      </c>
      <c r="E44" s="106">
        <v>0.024259259259259258</v>
      </c>
      <c r="F44" s="105">
        <v>18</v>
      </c>
    </row>
    <row r="45" spans="1:6" ht="12">
      <c r="A45" s="69" t="s">
        <v>38</v>
      </c>
      <c r="B45" s="69">
        <v>2505</v>
      </c>
      <c r="C45" s="69" t="s">
        <v>75</v>
      </c>
      <c r="D45" s="69" t="s">
        <v>77</v>
      </c>
      <c r="E45" s="106">
        <v>0.024305555555555556</v>
      </c>
      <c r="F45" s="105">
        <v>17</v>
      </c>
    </row>
    <row r="46" spans="1:6" ht="12">
      <c r="A46" s="69" t="s">
        <v>39</v>
      </c>
      <c r="B46" s="109">
        <v>84</v>
      </c>
      <c r="C46" s="69" t="s">
        <v>98</v>
      </c>
      <c r="D46" s="69" t="s">
        <v>56</v>
      </c>
      <c r="E46" s="106">
        <v>0.026921296296296294</v>
      </c>
      <c r="F46" s="105">
        <v>16</v>
      </c>
    </row>
    <row r="47" spans="1:6" ht="12">
      <c r="A47" s="69" t="s">
        <v>40</v>
      </c>
      <c r="B47" s="109">
        <v>29514</v>
      </c>
      <c r="C47" s="69" t="s">
        <v>76</v>
      </c>
      <c r="D47" s="69" t="s">
        <v>323</v>
      </c>
      <c r="E47" s="106">
        <v>0.02943287037037037</v>
      </c>
      <c r="F47" s="105">
        <v>15</v>
      </c>
    </row>
    <row r="48" spans="1:6" ht="12">
      <c r="A48" s="69" t="s">
        <v>41</v>
      </c>
      <c r="B48" s="109">
        <v>33989</v>
      </c>
      <c r="C48" s="69" t="s">
        <v>377</v>
      </c>
      <c r="D48" s="69" t="s">
        <v>113</v>
      </c>
      <c r="E48" s="106">
        <v>0.02988425925925926</v>
      </c>
      <c r="F48" s="105">
        <v>14</v>
      </c>
    </row>
    <row r="49" spans="1:6" ht="12">
      <c r="A49" s="69" t="s">
        <v>42</v>
      </c>
      <c r="B49" s="69">
        <v>10319</v>
      </c>
      <c r="C49" s="69" t="s">
        <v>131</v>
      </c>
      <c r="D49" s="69" t="s">
        <v>379</v>
      </c>
      <c r="E49" s="106">
        <v>0.034583333333333334</v>
      </c>
      <c r="F49" s="105">
        <v>13</v>
      </c>
    </row>
    <row r="50" spans="1:6" ht="12">
      <c r="A50" s="69" t="s">
        <v>43</v>
      </c>
      <c r="B50" s="69">
        <v>0</v>
      </c>
      <c r="C50" s="69" t="s">
        <v>378</v>
      </c>
      <c r="D50" s="69" t="s">
        <v>303</v>
      </c>
      <c r="E50" s="106">
        <v>0.03751157407407407</v>
      </c>
      <c r="F50" s="105">
        <v>12</v>
      </c>
    </row>
    <row r="51" spans="1:6" ht="12">
      <c r="A51" s="70"/>
      <c r="B51" s="70"/>
      <c r="C51" s="70"/>
      <c r="E51" s="70"/>
      <c r="F51" s="105"/>
    </row>
    <row r="52" spans="1:6" ht="12.75">
      <c r="A52" s="84" t="s">
        <v>381</v>
      </c>
      <c r="B52" s="68"/>
      <c r="C52" s="68"/>
      <c r="D52" s="68"/>
      <c r="E52" s="68"/>
      <c r="F52" s="105"/>
    </row>
    <row r="53" spans="1:10" s="26" customFormat="1" ht="12.75">
      <c r="A53" s="71" t="s">
        <v>25</v>
      </c>
      <c r="B53" s="71" t="s">
        <v>26</v>
      </c>
      <c r="C53" s="71" t="s">
        <v>27</v>
      </c>
      <c r="D53" s="71" t="s">
        <v>28</v>
      </c>
      <c r="E53" s="71" t="s">
        <v>29</v>
      </c>
      <c r="F53" s="71" t="s">
        <v>24</v>
      </c>
      <c r="G53" s="28"/>
      <c r="H53" s="28"/>
      <c r="I53" s="28"/>
      <c r="J53" s="28"/>
    </row>
    <row r="54" spans="1:6" ht="12">
      <c r="A54" s="69" t="s">
        <v>30</v>
      </c>
      <c r="B54" s="69">
        <v>30187</v>
      </c>
      <c r="C54" s="69" t="s">
        <v>82</v>
      </c>
      <c r="D54" s="69" t="s">
        <v>58</v>
      </c>
      <c r="E54" s="106">
        <v>0.020046296296296295</v>
      </c>
      <c r="F54" s="105">
        <v>30</v>
      </c>
    </row>
    <row r="55" spans="1:6" ht="12">
      <c r="A55" s="69" t="s">
        <v>33</v>
      </c>
      <c r="B55" s="69">
        <v>21406</v>
      </c>
      <c r="C55" s="69" t="s">
        <v>68</v>
      </c>
      <c r="D55" s="69" t="s">
        <v>58</v>
      </c>
      <c r="E55" s="106">
        <v>0.021145833333333332</v>
      </c>
      <c r="F55" s="105">
        <v>25</v>
      </c>
    </row>
    <row r="56" spans="1:6" ht="12">
      <c r="A56" s="69" t="s">
        <v>35</v>
      </c>
      <c r="B56" s="69">
        <v>32879</v>
      </c>
      <c r="C56" s="69" t="s">
        <v>109</v>
      </c>
      <c r="D56" s="69" t="s">
        <v>70</v>
      </c>
      <c r="E56" s="106">
        <v>0.024930555555555553</v>
      </c>
      <c r="F56" s="105">
        <v>21</v>
      </c>
    </row>
    <row r="57" spans="1:6" ht="12">
      <c r="A57" s="69" t="s">
        <v>36</v>
      </c>
      <c r="B57" s="69">
        <v>3080</v>
      </c>
      <c r="C57" s="69" t="s">
        <v>218</v>
      </c>
      <c r="D57" s="69" t="s">
        <v>56</v>
      </c>
      <c r="E57" s="106">
        <v>0.027557870370370368</v>
      </c>
      <c r="F57" s="105">
        <v>19</v>
      </c>
    </row>
    <row r="58" spans="1:6" ht="12">
      <c r="A58" s="69" t="s">
        <v>37</v>
      </c>
      <c r="B58" s="69">
        <v>0</v>
      </c>
      <c r="C58" s="69" t="s">
        <v>380</v>
      </c>
      <c r="D58" s="69" t="s">
        <v>303</v>
      </c>
      <c r="E58" s="106">
        <v>0.03740740740740741</v>
      </c>
      <c r="F58" s="105">
        <v>18</v>
      </c>
    </row>
    <row r="59" spans="1:6" ht="12">
      <c r="A59" s="70"/>
      <c r="B59" s="70"/>
      <c r="C59" s="70"/>
      <c r="E59" s="70"/>
      <c r="F59" s="105"/>
    </row>
    <row r="60" spans="1:6" ht="12.75">
      <c r="A60" s="84" t="s">
        <v>382</v>
      </c>
      <c r="B60" s="68"/>
      <c r="C60" s="68"/>
      <c r="D60" s="68"/>
      <c r="E60" s="68"/>
      <c r="F60" s="105"/>
    </row>
    <row r="61" spans="1:6" ht="12.75">
      <c r="A61" s="71" t="s">
        <v>25</v>
      </c>
      <c r="B61" s="71" t="s">
        <v>26</v>
      </c>
      <c r="C61" s="71" t="s">
        <v>27</v>
      </c>
      <c r="D61" s="71" t="s">
        <v>28</v>
      </c>
      <c r="E61" s="71" t="s">
        <v>29</v>
      </c>
      <c r="F61" s="71" t="s">
        <v>24</v>
      </c>
    </row>
    <row r="62" spans="1:6" ht="12">
      <c r="A62" s="69" t="s">
        <v>30</v>
      </c>
      <c r="B62" s="109">
        <v>30158</v>
      </c>
      <c r="C62" s="69" t="s">
        <v>78</v>
      </c>
      <c r="D62" s="69" t="s">
        <v>57</v>
      </c>
      <c r="E62" s="106">
        <v>0.00900462962962963</v>
      </c>
      <c r="F62" s="105">
        <v>30</v>
      </c>
    </row>
    <row r="63" spans="1:6" ht="12">
      <c r="A63" s="69" t="s">
        <v>33</v>
      </c>
      <c r="B63" s="69">
        <v>32127</v>
      </c>
      <c r="C63" s="69" t="s">
        <v>137</v>
      </c>
      <c r="D63" s="69" t="s">
        <v>57</v>
      </c>
      <c r="E63" s="106">
        <v>0.009571759259259259</v>
      </c>
      <c r="F63" s="105">
        <v>25</v>
      </c>
    </row>
    <row r="64" spans="1:6" ht="12">
      <c r="A64" s="69" t="s">
        <v>35</v>
      </c>
      <c r="B64" s="69">
        <v>26926</v>
      </c>
      <c r="C64" s="69" t="s">
        <v>101</v>
      </c>
      <c r="D64" s="69" t="s">
        <v>57</v>
      </c>
      <c r="E64" s="106">
        <v>0.022037037037037036</v>
      </c>
      <c r="F64" s="105">
        <v>21</v>
      </c>
    </row>
    <row r="65" spans="1:6" ht="12">
      <c r="A65" s="70"/>
      <c r="B65" s="70"/>
      <c r="C65" s="70"/>
      <c r="E65" s="70"/>
      <c r="F65" s="105"/>
    </row>
    <row r="66" spans="1:6" ht="12.75">
      <c r="A66" s="84" t="s">
        <v>387</v>
      </c>
      <c r="B66" s="68"/>
      <c r="C66" s="68"/>
      <c r="D66" s="68"/>
      <c r="E66" s="68"/>
      <c r="F66" s="105"/>
    </row>
    <row r="67" spans="1:6" ht="12.75">
      <c r="A67" s="71" t="s">
        <v>25</v>
      </c>
      <c r="B67" s="71" t="s">
        <v>26</v>
      </c>
      <c r="C67" s="71" t="s">
        <v>27</v>
      </c>
      <c r="D67" s="71" t="s">
        <v>28</v>
      </c>
      <c r="E67" s="71" t="s">
        <v>29</v>
      </c>
      <c r="F67" s="71" t="s">
        <v>24</v>
      </c>
    </row>
    <row r="68" spans="1:6" ht="12">
      <c r="A68" s="69" t="s">
        <v>30</v>
      </c>
      <c r="B68" s="69">
        <v>0</v>
      </c>
      <c r="C68" s="69" t="s">
        <v>383</v>
      </c>
      <c r="D68" s="69" t="s">
        <v>57</v>
      </c>
      <c r="E68" s="106">
        <v>0.009328703703703704</v>
      </c>
      <c r="F68" s="105">
        <v>30</v>
      </c>
    </row>
    <row r="69" spans="1:6" ht="12">
      <c r="A69" s="69" t="s">
        <v>33</v>
      </c>
      <c r="B69" s="69">
        <v>29522</v>
      </c>
      <c r="C69" s="69" t="s">
        <v>102</v>
      </c>
      <c r="D69" s="69" t="s">
        <v>57</v>
      </c>
      <c r="E69" s="106">
        <v>0.010104166666666668</v>
      </c>
      <c r="F69" s="105">
        <v>25</v>
      </c>
    </row>
    <row r="70" spans="1:6" ht="12">
      <c r="A70" s="69" t="s">
        <v>35</v>
      </c>
      <c r="B70" s="69">
        <v>30151</v>
      </c>
      <c r="C70" s="69" t="s">
        <v>83</v>
      </c>
      <c r="D70" s="69" t="s">
        <v>384</v>
      </c>
      <c r="E70" s="106">
        <v>0.010787037037037038</v>
      </c>
      <c r="F70" s="105">
        <v>21</v>
      </c>
    </row>
    <row r="71" spans="1:6" ht="12">
      <c r="A71" s="69" t="s">
        <v>36</v>
      </c>
      <c r="B71" s="69">
        <v>0</v>
      </c>
      <c r="C71" s="69" t="s">
        <v>385</v>
      </c>
      <c r="D71" s="69" t="s">
        <v>386</v>
      </c>
      <c r="E71" s="106">
        <v>0.012997685185185183</v>
      </c>
      <c r="F71" s="105">
        <v>19</v>
      </c>
    </row>
    <row r="72" spans="1:6" ht="12">
      <c r="A72" s="70"/>
      <c r="B72" s="70"/>
      <c r="C72" s="70"/>
      <c r="E72" s="70"/>
      <c r="F72" s="105"/>
    </row>
    <row r="73" spans="1:6" ht="12.75">
      <c r="A73" s="84" t="s">
        <v>388</v>
      </c>
      <c r="B73" s="68"/>
      <c r="C73" s="68"/>
      <c r="D73" s="68"/>
      <c r="E73" s="68"/>
      <c r="F73" s="105"/>
    </row>
    <row r="74" spans="1:6" ht="12.75">
      <c r="A74" s="71" t="s">
        <v>25</v>
      </c>
      <c r="B74" s="71" t="s">
        <v>26</v>
      </c>
      <c r="C74" s="71" t="s">
        <v>27</v>
      </c>
      <c r="D74" s="71" t="s">
        <v>28</v>
      </c>
      <c r="E74" s="71" t="s">
        <v>29</v>
      </c>
      <c r="F74" s="71" t="s">
        <v>24</v>
      </c>
    </row>
    <row r="75" spans="1:6" ht="12">
      <c r="A75" s="69" t="s">
        <v>30</v>
      </c>
      <c r="B75" s="69">
        <v>23334</v>
      </c>
      <c r="C75" s="69" t="s">
        <v>85</v>
      </c>
      <c r="D75" s="69" t="s">
        <v>58</v>
      </c>
      <c r="E75" s="106">
        <v>0.0052430555555555555</v>
      </c>
      <c r="F75" s="105">
        <v>30</v>
      </c>
    </row>
    <row r="76" spans="1:6" ht="12">
      <c r="A76" s="69" t="s">
        <v>33</v>
      </c>
      <c r="B76" s="69">
        <v>24073</v>
      </c>
      <c r="C76" s="69" t="s">
        <v>84</v>
      </c>
      <c r="D76" s="69" t="s">
        <v>58</v>
      </c>
      <c r="E76" s="106">
        <v>0.005821759259259259</v>
      </c>
      <c r="F76" s="105">
        <v>25</v>
      </c>
    </row>
    <row r="77" spans="1:6" ht="12">
      <c r="A77" s="69" t="s">
        <v>35</v>
      </c>
      <c r="B77" s="69">
        <v>0</v>
      </c>
      <c r="C77" s="69" t="s">
        <v>385</v>
      </c>
      <c r="D77" s="69" t="s">
        <v>386</v>
      </c>
      <c r="E77" s="106">
        <v>0.006168981481481481</v>
      </c>
      <c r="F77" s="105">
        <v>21</v>
      </c>
    </row>
    <row r="78" spans="1:6" ht="12">
      <c r="A78" s="69" t="s">
        <v>36</v>
      </c>
      <c r="B78" s="69">
        <v>26185</v>
      </c>
      <c r="C78" s="69" t="s">
        <v>86</v>
      </c>
      <c r="D78" s="69" t="s">
        <v>58</v>
      </c>
      <c r="E78" s="106">
        <v>0.006273148148148148</v>
      </c>
      <c r="F78" s="105">
        <v>19</v>
      </c>
    </row>
    <row r="79" spans="1:6" ht="12">
      <c r="A79" s="69" t="s">
        <v>37</v>
      </c>
      <c r="B79" s="69">
        <v>0</v>
      </c>
      <c r="C79" s="69" t="s">
        <v>389</v>
      </c>
      <c r="D79" s="69" t="s">
        <v>57</v>
      </c>
      <c r="E79" s="106">
        <v>0.006875</v>
      </c>
      <c r="F79" s="105">
        <v>18</v>
      </c>
    </row>
    <row r="80" spans="1:6" ht="12">
      <c r="A80" s="69" t="s">
        <v>38</v>
      </c>
      <c r="B80" s="69">
        <v>0</v>
      </c>
      <c r="C80" s="69" t="s">
        <v>390</v>
      </c>
      <c r="D80" s="69" t="s">
        <v>57</v>
      </c>
      <c r="E80" s="106">
        <v>0.007361111111111111</v>
      </c>
      <c r="F80" s="105">
        <v>17</v>
      </c>
    </row>
    <row r="81" spans="1:6" ht="12">
      <c r="A81" s="69" t="s">
        <v>39</v>
      </c>
      <c r="B81" s="69">
        <v>29523</v>
      </c>
      <c r="C81" s="69" t="s">
        <v>103</v>
      </c>
      <c r="D81" s="69" t="s">
        <v>57</v>
      </c>
      <c r="E81" s="106">
        <v>0.008749999999999999</v>
      </c>
      <c r="F81" s="105">
        <v>16</v>
      </c>
    </row>
    <row r="82" spans="1:6" ht="12">
      <c r="A82" s="69" t="s">
        <v>40</v>
      </c>
      <c r="B82" s="69">
        <v>0</v>
      </c>
      <c r="C82" s="69" t="s">
        <v>391</v>
      </c>
      <c r="D82" s="69" t="s">
        <v>96</v>
      </c>
      <c r="E82" s="106">
        <v>0.010104166666666668</v>
      </c>
      <c r="F82" s="105">
        <v>15</v>
      </c>
    </row>
    <row r="83" spans="1:6" ht="12">
      <c r="A83" s="69" t="s">
        <v>41</v>
      </c>
      <c r="B83" s="69">
        <v>0</v>
      </c>
      <c r="C83" s="69" t="s">
        <v>392</v>
      </c>
      <c r="D83" s="69" t="s">
        <v>57</v>
      </c>
      <c r="E83" s="107">
        <v>0.012118055555555556</v>
      </c>
      <c r="F83" s="105">
        <v>14</v>
      </c>
    </row>
    <row r="84" spans="1:6" ht="12">
      <c r="A84" s="69" t="s">
        <v>42</v>
      </c>
      <c r="B84" s="69">
        <v>32932</v>
      </c>
      <c r="C84" s="69" t="s">
        <v>111</v>
      </c>
      <c r="D84" s="69" t="s">
        <v>57</v>
      </c>
      <c r="E84" s="106">
        <v>0.012129629629629629</v>
      </c>
      <c r="F84" s="105">
        <v>13</v>
      </c>
    </row>
    <row r="85" spans="1:6" ht="12">
      <c r="A85" s="69" t="s">
        <v>43</v>
      </c>
      <c r="B85" s="69">
        <v>32931</v>
      </c>
      <c r="C85" s="69" t="s">
        <v>108</v>
      </c>
      <c r="D85" s="69" t="s">
        <v>57</v>
      </c>
      <c r="E85" s="106">
        <v>0.012291666666666666</v>
      </c>
      <c r="F85" s="105">
        <v>12</v>
      </c>
    </row>
    <row r="86" spans="1:6" ht="12">
      <c r="A86" s="69" t="s">
        <v>44</v>
      </c>
      <c r="B86" s="69">
        <v>33825</v>
      </c>
      <c r="C86" s="69" t="s">
        <v>208</v>
      </c>
      <c r="D86" s="69" t="s">
        <v>166</v>
      </c>
      <c r="E86" s="106">
        <v>0.01258101851851852</v>
      </c>
      <c r="F86" s="105">
        <v>11</v>
      </c>
    </row>
    <row r="87" spans="1:6" ht="12">
      <c r="A87" s="69" t="s">
        <v>45</v>
      </c>
      <c r="B87" s="69">
        <v>25660</v>
      </c>
      <c r="C87" s="69" t="s">
        <v>393</v>
      </c>
      <c r="D87" s="69" t="s">
        <v>57</v>
      </c>
      <c r="E87" s="106">
        <v>0.0128125</v>
      </c>
      <c r="F87" s="105">
        <v>10</v>
      </c>
    </row>
    <row r="88" spans="1:6" ht="12">
      <c r="A88" s="69" t="s">
        <v>46</v>
      </c>
      <c r="B88" s="69">
        <v>28061</v>
      </c>
      <c r="C88" s="69" t="s">
        <v>394</v>
      </c>
      <c r="D88" s="69" t="s">
        <v>57</v>
      </c>
      <c r="E88" s="106">
        <v>0.01300925925925926</v>
      </c>
      <c r="F88" s="105">
        <v>9</v>
      </c>
    </row>
    <row r="89" spans="1:6" ht="12">
      <c r="A89" s="70"/>
      <c r="B89" s="70"/>
      <c r="C89" s="70"/>
      <c r="E89" s="70"/>
      <c r="F89" s="105"/>
    </row>
    <row r="90" spans="1:6" ht="12.75">
      <c r="A90" s="84" t="s">
        <v>21</v>
      </c>
      <c r="B90" s="68"/>
      <c r="C90" s="80"/>
      <c r="D90" s="68"/>
      <c r="E90" s="68"/>
      <c r="F90" s="105"/>
    </row>
    <row r="91" spans="1:6" ht="12.75">
      <c r="A91" s="71" t="s">
        <v>25</v>
      </c>
      <c r="B91" s="71" t="s">
        <v>26</v>
      </c>
      <c r="C91" s="71" t="s">
        <v>27</v>
      </c>
      <c r="D91" s="71" t="s">
        <v>28</v>
      </c>
      <c r="E91" s="71" t="s">
        <v>29</v>
      </c>
      <c r="F91" s="71" t="s">
        <v>87</v>
      </c>
    </row>
    <row r="92" spans="1:6" ht="12">
      <c r="A92" s="69" t="s">
        <v>30</v>
      </c>
      <c r="B92" s="69">
        <v>30048</v>
      </c>
      <c r="C92" s="69" t="s">
        <v>69</v>
      </c>
      <c r="D92" s="69" t="s">
        <v>57</v>
      </c>
      <c r="E92" s="106">
        <v>0.025937500000000002</v>
      </c>
      <c r="F92" s="109" t="s">
        <v>362</v>
      </c>
    </row>
    <row r="93" spans="1:6" ht="12">
      <c r="A93" s="69" t="s">
        <v>33</v>
      </c>
      <c r="B93" s="69">
        <v>130</v>
      </c>
      <c r="C93" s="69" t="s">
        <v>395</v>
      </c>
      <c r="D93" s="69" t="s">
        <v>56</v>
      </c>
      <c r="E93" s="106">
        <v>0.018055555555555557</v>
      </c>
      <c r="F93" s="109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03">
      <selection activeCell="A86" sqref="A86:IV86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22.7109375" style="0" bestFit="1" customWidth="1"/>
    <col min="4" max="4" width="18.8515625" style="70" bestFit="1" customWidth="1"/>
    <col min="5" max="5" width="9.28125" style="0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166</v>
      </c>
      <c r="B3" s="25"/>
      <c r="C3" s="25"/>
      <c r="D3" s="92">
        <v>44068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287</v>
      </c>
      <c r="B6" s="8"/>
      <c r="C6" s="8"/>
      <c r="D6" s="12"/>
      <c r="E6" s="8"/>
      <c r="F6" s="28"/>
    </row>
    <row r="7" spans="1:10" s="26" customFormat="1" ht="14.25">
      <c r="A7" s="8" t="s">
        <v>286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404</v>
      </c>
      <c r="B9" s="68"/>
      <c r="C9" s="68"/>
      <c r="D9" s="68"/>
      <c r="E9" s="68"/>
      <c r="F9" s="108"/>
      <c r="G9" s="28"/>
      <c r="H9" s="28"/>
      <c r="I9" s="28"/>
      <c r="J9" s="28"/>
    </row>
    <row r="10" spans="1:10" s="26" customFormat="1" ht="12.75">
      <c r="A10" s="71" t="s">
        <v>25</v>
      </c>
      <c r="B10" s="71" t="s">
        <v>26</v>
      </c>
      <c r="C10" s="71" t="s">
        <v>27</v>
      </c>
      <c r="D10" s="71" t="s">
        <v>28</v>
      </c>
      <c r="E10" s="71" t="s">
        <v>29</v>
      </c>
      <c r="F10" s="71" t="s">
        <v>24</v>
      </c>
      <c r="G10" s="28"/>
      <c r="H10" s="28"/>
      <c r="I10" s="28"/>
      <c r="J10" s="28"/>
    </row>
    <row r="11" spans="1:10" s="26" customFormat="1" ht="12">
      <c r="A11" s="69" t="s">
        <v>30</v>
      </c>
      <c r="B11" s="69">
        <v>18716</v>
      </c>
      <c r="C11" s="69" t="s">
        <v>31</v>
      </c>
      <c r="D11" s="69" t="s">
        <v>32</v>
      </c>
      <c r="E11" s="106">
        <v>0.01840277777777778</v>
      </c>
      <c r="F11" s="108">
        <v>30</v>
      </c>
      <c r="G11" s="28"/>
      <c r="H11" s="28"/>
      <c r="I11" s="28"/>
      <c r="J11" s="28"/>
    </row>
    <row r="12" spans="1:10" s="26" customFormat="1" ht="12">
      <c r="A12" s="69" t="s">
        <v>33</v>
      </c>
      <c r="B12" s="69">
        <v>1639</v>
      </c>
      <c r="C12" s="69" t="s">
        <v>50</v>
      </c>
      <c r="D12" s="69" t="s">
        <v>56</v>
      </c>
      <c r="E12" s="106">
        <v>0.018472222222222223</v>
      </c>
      <c r="F12" s="108">
        <v>25</v>
      </c>
      <c r="G12" s="28"/>
      <c r="H12" s="28"/>
      <c r="I12" s="28"/>
      <c r="J12" s="28"/>
    </row>
    <row r="13" spans="1:10" s="26" customFormat="1" ht="12">
      <c r="A13" s="69" t="s">
        <v>35</v>
      </c>
      <c r="B13" s="69">
        <v>17585</v>
      </c>
      <c r="C13" s="69" t="s">
        <v>405</v>
      </c>
      <c r="D13" s="69" t="s">
        <v>406</v>
      </c>
      <c r="E13" s="106">
        <v>0.01940972222222222</v>
      </c>
      <c r="F13" s="108">
        <v>21</v>
      </c>
      <c r="G13" s="28"/>
      <c r="H13" s="28"/>
      <c r="I13" s="28"/>
      <c r="J13" s="28"/>
    </row>
    <row r="14" spans="1:10" s="26" customFormat="1" ht="12">
      <c r="A14" s="69" t="s">
        <v>36</v>
      </c>
      <c r="B14" s="69">
        <v>10226</v>
      </c>
      <c r="C14" s="69" t="s">
        <v>407</v>
      </c>
      <c r="D14" s="69" t="s">
        <v>408</v>
      </c>
      <c r="E14" s="106">
        <v>0.020868055555555556</v>
      </c>
      <c r="F14" s="108">
        <v>19</v>
      </c>
      <c r="G14" s="28"/>
      <c r="H14" s="28"/>
      <c r="I14" s="28"/>
      <c r="J14" s="28"/>
    </row>
    <row r="15" spans="1:10" s="26" customFormat="1" ht="12">
      <c r="A15" s="69" t="s">
        <v>37</v>
      </c>
      <c r="B15" s="69">
        <v>24123</v>
      </c>
      <c r="C15" s="69" t="s">
        <v>71</v>
      </c>
      <c r="D15" s="69" t="s">
        <v>58</v>
      </c>
      <c r="E15" s="106">
        <v>0.02136574074074074</v>
      </c>
      <c r="F15" s="108">
        <v>18</v>
      </c>
      <c r="G15" s="28"/>
      <c r="H15" s="28"/>
      <c r="I15" s="28"/>
      <c r="J15" s="28"/>
    </row>
    <row r="16" spans="1:10" s="26" customFormat="1" ht="14.25" customHeight="1">
      <c r="A16" s="69" t="s">
        <v>38</v>
      </c>
      <c r="B16" s="69">
        <v>891</v>
      </c>
      <c r="C16" s="69" t="s">
        <v>409</v>
      </c>
      <c r="D16" s="69" t="s">
        <v>58</v>
      </c>
      <c r="E16" s="106">
        <v>0.02148148148148148</v>
      </c>
      <c r="F16" s="108">
        <v>17</v>
      </c>
      <c r="G16" s="28"/>
      <c r="H16" s="28"/>
      <c r="I16" s="28"/>
      <c r="J16" s="28"/>
    </row>
    <row r="17" spans="1:6" ht="12">
      <c r="A17" s="69" t="s">
        <v>39</v>
      </c>
      <c r="B17" s="109">
        <v>24136</v>
      </c>
      <c r="C17" s="69" t="s">
        <v>182</v>
      </c>
      <c r="D17" s="69" t="s">
        <v>58</v>
      </c>
      <c r="E17" s="106">
        <v>0.023391203703703702</v>
      </c>
      <c r="F17" s="108">
        <v>16</v>
      </c>
    </row>
    <row r="18" spans="1:10" s="26" customFormat="1" ht="12">
      <c r="A18" s="69" t="s">
        <v>40</v>
      </c>
      <c r="B18" s="69">
        <v>21405</v>
      </c>
      <c r="C18" s="69" t="s">
        <v>72</v>
      </c>
      <c r="D18" s="69" t="s">
        <v>58</v>
      </c>
      <c r="E18" s="106">
        <v>0.02390046296296296</v>
      </c>
      <c r="F18" s="108">
        <v>15</v>
      </c>
      <c r="G18" s="28"/>
      <c r="H18" s="28"/>
      <c r="I18" s="28"/>
      <c r="J18" s="28"/>
    </row>
    <row r="19" spans="1:10" s="26" customFormat="1" ht="12">
      <c r="A19" s="69" t="s">
        <v>41</v>
      </c>
      <c r="B19" s="69">
        <v>3008</v>
      </c>
      <c r="C19" s="69" t="s">
        <v>237</v>
      </c>
      <c r="D19" s="69" t="s">
        <v>58</v>
      </c>
      <c r="E19" s="106">
        <v>0.02394675925925926</v>
      </c>
      <c r="F19" s="108">
        <v>14</v>
      </c>
      <c r="G19" s="28"/>
      <c r="H19" s="28"/>
      <c r="I19" s="28"/>
      <c r="J19" s="28"/>
    </row>
    <row r="20" spans="1:6" ht="12">
      <c r="A20" s="69" t="s">
        <v>42</v>
      </c>
      <c r="B20" s="69">
        <v>29515</v>
      </c>
      <c r="C20" s="69" t="s">
        <v>51</v>
      </c>
      <c r="D20" s="69" t="s">
        <v>57</v>
      </c>
      <c r="E20" s="106">
        <v>0.024479166666666666</v>
      </c>
      <c r="F20" s="108">
        <v>13</v>
      </c>
    </row>
    <row r="21" spans="1:6" ht="12">
      <c r="A21" s="69" t="s">
        <v>43</v>
      </c>
      <c r="B21" s="69">
        <v>7372</v>
      </c>
      <c r="C21" s="69" t="s">
        <v>232</v>
      </c>
      <c r="D21" s="69" t="s">
        <v>58</v>
      </c>
      <c r="E21" s="106">
        <v>0.025891203703703704</v>
      </c>
      <c r="F21" s="108">
        <v>12</v>
      </c>
    </row>
    <row r="22" spans="1:10" s="26" customFormat="1" ht="12">
      <c r="A22" s="69" t="s">
        <v>44</v>
      </c>
      <c r="B22" s="69">
        <v>30161</v>
      </c>
      <c r="C22" s="69" t="s">
        <v>55</v>
      </c>
      <c r="D22" s="69" t="s">
        <v>57</v>
      </c>
      <c r="E22" s="106">
        <v>0.025925925925925925</v>
      </c>
      <c r="F22" s="108">
        <v>11</v>
      </c>
      <c r="G22" s="28"/>
      <c r="H22" s="28"/>
      <c r="I22" s="28"/>
      <c r="J22" s="28"/>
    </row>
    <row r="23" spans="1:10" s="26" customFormat="1" ht="12">
      <c r="A23" s="69" t="s">
        <v>45</v>
      </c>
      <c r="B23" s="69">
        <v>20550</v>
      </c>
      <c r="C23" s="69" t="s">
        <v>245</v>
      </c>
      <c r="D23" s="69" t="s">
        <v>58</v>
      </c>
      <c r="E23" s="106">
        <v>0.02614583333333333</v>
      </c>
      <c r="F23" s="108">
        <v>10</v>
      </c>
      <c r="G23" s="28"/>
      <c r="H23" s="28"/>
      <c r="I23" s="28"/>
      <c r="J23" s="28"/>
    </row>
    <row r="24" spans="1:10" s="26" customFormat="1" ht="12">
      <c r="A24" s="69" t="s">
        <v>46</v>
      </c>
      <c r="B24" s="69">
        <v>5124</v>
      </c>
      <c r="C24" s="69" t="s">
        <v>92</v>
      </c>
      <c r="D24" s="69" t="s">
        <v>94</v>
      </c>
      <c r="E24" s="106">
        <v>0.02681712962962963</v>
      </c>
      <c r="F24" s="108">
        <v>9</v>
      </c>
      <c r="G24" s="28"/>
      <c r="H24" s="28"/>
      <c r="I24" s="28"/>
      <c r="J24" s="28"/>
    </row>
    <row r="25" spans="1:10" s="26" customFormat="1" ht="12">
      <c r="A25" s="69" t="s">
        <v>47</v>
      </c>
      <c r="B25" s="69">
        <v>18084</v>
      </c>
      <c r="C25" s="69" t="s">
        <v>54</v>
      </c>
      <c r="D25" s="69" t="s">
        <v>57</v>
      </c>
      <c r="E25" s="106">
        <v>0.026909722222222224</v>
      </c>
      <c r="F25" s="108">
        <v>8</v>
      </c>
      <c r="G25" s="28"/>
      <c r="H25" s="28"/>
      <c r="I25" s="28"/>
      <c r="J25" s="28"/>
    </row>
    <row r="26" spans="1:10" s="26" customFormat="1" ht="12">
      <c r="A26" s="69" t="s">
        <v>48</v>
      </c>
      <c r="B26" s="69">
        <v>30577</v>
      </c>
      <c r="C26" s="69" t="s">
        <v>93</v>
      </c>
      <c r="D26" s="69" t="s">
        <v>57</v>
      </c>
      <c r="E26" s="106">
        <v>0.02704861111111111</v>
      </c>
      <c r="F26" s="108">
        <v>7</v>
      </c>
      <c r="G26" s="28"/>
      <c r="H26" s="28"/>
      <c r="I26" s="28"/>
      <c r="J26" s="28"/>
    </row>
    <row r="27" spans="1:10" s="26" customFormat="1" ht="12">
      <c r="A27" s="69" t="s">
        <v>49</v>
      </c>
      <c r="B27" s="109">
        <v>30160</v>
      </c>
      <c r="C27" s="69" t="s">
        <v>219</v>
      </c>
      <c r="D27" s="69" t="s">
        <v>57</v>
      </c>
      <c r="E27" s="106">
        <v>0.02917824074074074</v>
      </c>
      <c r="F27" s="108">
        <v>6</v>
      </c>
      <c r="G27" s="28"/>
      <c r="H27" s="28"/>
      <c r="I27" s="28"/>
      <c r="J27" s="28"/>
    </row>
    <row r="28" spans="1:10" s="26" customFormat="1" ht="12">
      <c r="A28" s="69" t="s">
        <v>90</v>
      </c>
      <c r="B28" s="69">
        <v>0</v>
      </c>
      <c r="C28" s="69" t="s">
        <v>332</v>
      </c>
      <c r="D28" s="69" t="s">
        <v>312</v>
      </c>
      <c r="E28" s="106">
        <v>0.034583333333333334</v>
      </c>
      <c r="F28" s="108">
        <v>5</v>
      </c>
      <c r="G28" s="28"/>
      <c r="H28" s="28"/>
      <c r="I28" s="28"/>
      <c r="J28" s="28"/>
    </row>
    <row r="29" spans="1:6" ht="12">
      <c r="A29" s="69" t="s">
        <v>91</v>
      </c>
      <c r="B29" s="69">
        <v>0</v>
      </c>
      <c r="C29" s="69" t="s">
        <v>321</v>
      </c>
      <c r="D29" s="69" t="s">
        <v>302</v>
      </c>
      <c r="E29" s="106">
        <v>0.03560185185185185</v>
      </c>
      <c r="F29" s="108">
        <v>4</v>
      </c>
    </row>
    <row r="30" spans="1:7" s="26" customFormat="1" ht="12">
      <c r="A30" s="69"/>
      <c r="B30" s="69"/>
      <c r="C30" s="69"/>
      <c r="D30" s="69"/>
      <c r="E30" s="106"/>
      <c r="F30" s="108"/>
      <c r="G30" s="28"/>
    </row>
    <row r="31" spans="1:7" s="26" customFormat="1" ht="12.75">
      <c r="A31" s="84" t="s">
        <v>410</v>
      </c>
      <c r="B31" s="69"/>
      <c r="C31" s="69"/>
      <c r="D31" s="69"/>
      <c r="E31" s="69"/>
      <c r="F31" s="70"/>
      <c r="G31" s="28"/>
    </row>
    <row r="32" spans="1:7" s="26" customFormat="1" ht="12.75">
      <c r="A32" s="71" t="s">
        <v>25</v>
      </c>
      <c r="B32" s="71" t="s">
        <v>26</v>
      </c>
      <c r="C32" s="71" t="s">
        <v>27</v>
      </c>
      <c r="D32" s="71" t="s">
        <v>28</v>
      </c>
      <c r="E32" s="71" t="s">
        <v>29</v>
      </c>
      <c r="F32" s="71" t="s">
        <v>24</v>
      </c>
      <c r="G32" s="28"/>
    </row>
    <row r="33" spans="1:7" s="26" customFormat="1" ht="12">
      <c r="A33" s="69" t="s">
        <v>30</v>
      </c>
      <c r="B33" s="69">
        <v>29510</v>
      </c>
      <c r="C33" s="69" t="s">
        <v>64</v>
      </c>
      <c r="D33" s="69" t="s">
        <v>66</v>
      </c>
      <c r="E33" s="106">
        <v>0.027141203703703706</v>
      </c>
      <c r="F33" s="108">
        <v>30</v>
      </c>
      <c r="G33" s="28"/>
    </row>
    <row r="34" spans="1:7" s="26" customFormat="1" ht="12">
      <c r="A34" s="69" t="s">
        <v>33</v>
      </c>
      <c r="B34" s="69">
        <v>24298</v>
      </c>
      <c r="C34" s="69" t="s">
        <v>60</v>
      </c>
      <c r="D34" s="69" t="s">
        <v>56</v>
      </c>
      <c r="E34" s="107">
        <v>0.03026620370370371</v>
      </c>
      <c r="F34" s="108">
        <v>25</v>
      </c>
      <c r="G34" s="28"/>
    </row>
    <row r="35" spans="1:7" s="26" customFormat="1" ht="12">
      <c r="A35" s="69" t="s">
        <v>35</v>
      </c>
      <c r="B35" s="69">
        <v>26380</v>
      </c>
      <c r="C35" s="69" t="s">
        <v>63</v>
      </c>
      <c r="D35" s="69" t="s">
        <v>57</v>
      </c>
      <c r="E35" s="106">
        <v>0.03211805555555556</v>
      </c>
      <c r="F35" s="108">
        <v>21</v>
      </c>
      <c r="G35" s="28"/>
    </row>
    <row r="36" spans="1:7" s="26" customFormat="1" ht="12">
      <c r="A36" s="69" t="s">
        <v>36</v>
      </c>
      <c r="B36" s="69">
        <v>26376</v>
      </c>
      <c r="C36" s="69" t="s">
        <v>62</v>
      </c>
      <c r="D36" s="69" t="s">
        <v>57</v>
      </c>
      <c r="E36" s="106">
        <v>0.03217592592592593</v>
      </c>
      <c r="F36" s="108">
        <v>19</v>
      </c>
      <c r="G36" s="28"/>
    </row>
    <row r="37" spans="1:7" s="26" customFormat="1" ht="12">
      <c r="A37" s="69" t="s">
        <v>37</v>
      </c>
      <c r="B37" s="69">
        <v>32802</v>
      </c>
      <c r="C37" s="69" t="s">
        <v>110</v>
      </c>
      <c r="D37" s="69" t="s">
        <v>67</v>
      </c>
      <c r="E37" s="107">
        <v>0.040312499999999994</v>
      </c>
      <c r="F37" s="108">
        <v>18</v>
      </c>
      <c r="G37" s="28"/>
    </row>
    <row r="38" spans="1:7" s="26" customFormat="1" ht="12">
      <c r="A38" s="69" t="s">
        <v>38</v>
      </c>
      <c r="B38" s="69">
        <v>27636</v>
      </c>
      <c r="C38" s="69" t="s">
        <v>128</v>
      </c>
      <c r="D38" s="69" t="s">
        <v>57</v>
      </c>
      <c r="E38" s="107">
        <v>0.04061342592592593</v>
      </c>
      <c r="F38" s="108">
        <v>17</v>
      </c>
      <c r="G38" s="28"/>
    </row>
    <row r="39" spans="1:7" s="26" customFormat="1" ht="12">
      <c r="A39" s="69" t="s">
        <v>39</v>
      </c>
      <c r="B39" s="69">
        <v>31590</v>
      </c>
      <c r="C39" s="69" t="s">
        <v>65</v>
      </c>
      <c r="D39" s="69" t="s">
        <v>67</v>
      </c>
      <c r="E39" s="107">
        <v>0.04503472222222222</v>
      </c>
      <c r="F39" s="108">
        <v>16</v>
      </c>
      <c r="G39" s="28"/>
    </row>
    <row r="40" spans="1:7" s="26" customFormat="1" ht="12">
      <c r="A40" s="70"/>
      <c r="B40" s="70"/>
      <c r="C40" s="70"/>
      <c r="D40" s="70"/>
      <c r="E40" s="70"/>
      <c r="F40" s="108"/>
      <c r="G40" s="28"/>
    </row>
    <row r="41" spans="1:6" ht="12.75">
      <c r="A41" s="84" t="s">
        <v>411</v>
      </c>
      <c r="B41" s="68"/>
      <c r="C41" s="68"/>
      <c r="D41" s="68"/>
      <c r="E41" s="68"/>
      <c r="F41" s="105"/>
    </row>
    <row r="42" spans="1:10" s="26" customFormat="1" ht="12.75">
      <c r="A42" s="71" t="s">
        <v>25</v>
      </c>
      <c r="B42" s="71" t="s">
        <v>26</v>
      </c>
      <c r="C42" s="71" t="s">
        <v>27</v>
      </c>
      <c r="D42" s="71" t="s">
        <v>28</v>
      </c>
      <c r="E42" s="71" t="s">
        <v>29</v>
      </c>
      <c r="F42" s="71" t="s">
        <v>24</v>
      </c>
      <c r="G42" s="28"/>
      <c r="H42" s="28"/>
      <c r="I42" s="28"/>
      <c r="J42" s="28"/>
    </row>
    <row r="43" spans="1:6" ht="12">
      <c r="A43" s="69" t="s">
        <v>30</v>
      </c>
      <c r="B43" s="128">
        <v>7538</v>
      </c>
      <c r="C43" s="69" t="s">
        <v>238</v>
      </c>
      <c r="D43" s="69" t="s">
        <v>58</v>
      </c>
      <c r="E43" s="106">
        <v>0.0228125</v>
      </c>
      <c r="F43" s="105">
        <v>30</v>
      </c>
    </row>
    <row r="44" spans="1:6" ht="12">
      <c r="A44" s="69" t="s">
        <v>33</v>
      </c>
      <c r="B44" s="128">
        <v>22945</v>
      </c>
      <c r="C44" s="69" t="s">
        <v>319</v>
      </c>
      <c r="D44" s="69" t="s">
        <v>58</v>
      </c>
      <c r="E44" s="106">
        <v>0.024166666666666666</v>
      </c>
      <c r="F44" s="105">
        <v>25</v>
      </c>
    </row>
    <row r="45" spans="1:6" ht="12">
      <c r="A45" s="69" t="s">
        <v>35</v>
      </c>
      <c r="B45" s="128">
        <v>25041</v>
      </c>
      <c r="C45" s="69" t="s">
        <v>201</v>
      </c>
      <c r="D45" s="69" t="s">
        <v>58</v>
      </c>
      <c r="E45" s="106">
        <v>0.02459490740740741</v>
      </c>
      <c r="F45" s="105">
        <v>21</v>
      </c>
    </row>
    <row r="46" spans="1:6" ht="12">
      <c r="A46" s="69" t="s">
        <v>36</v>
      </c>
      <c r="B46" s="128">
        <v>30190</v>
      </c>
      <c r="C46" s="69" t="s">
        <v>73</v>
      </c>
      <c r="D46" s="69" t="s">
        <v>74</v>
      </c>
      <c r="E46" s="106">
        <v>0.02516203703703704</v>
      </c>
      <c r="F46" s="105">
        <v>19</v>
      </c>
    </row>
    <row r="47" spans="1:6" ht="12">
      <c r="A47" s="69" t="s">
        <v>37</v>
      </c>
      <c r="B47" s="128">
        <v>26969</v>
      </c>
      <c r="C47" s="69" t="s">
        <v>200</v>
      </c>
      <c r="D47" s="69" t="s">
        <v>58</v>
      </c>
      <c r="E47" s="106">
        <v>0.027430555555555555</v>
      </c>
      <c r="F47" s="105">
        <v>18</v>
      </c>
    </row>
    <row r="48" spans="1:6" ht="12">
      <c r="A48" s="69" t="s">
        <v>38</v>
      </c>
      <c r="B48" s="128">
        <v>28255</v>
      </c>
      <c r="C48" s="69" t="s">
        <v>376</v>
      </c>
      <c r="D48" s="69" t="s">
        <v>58</v>
      </c>
      <c r="E48" s="106">
        <v>0.02836805555555556</v>
      </c>
      <c r="F48" s="105">
        <v>17</v>
      </c>
    </row>
    <row r="49" spans="1:6" ht="12">
      <c r="A49" s="69" t="s">
        <v>39</v>
      </c>
      <c r="B49" s="128">
        <v>13530</v>
      </c>
      <c r="C49" s="69" t="s">
        <v>243</v>
      </c>
      <c r="D49" s="69" t="s">
        <v>244</v>
      </c>
      <c r="E49" s="106">
        <v>0.029155092592592594</v>
      </c>
      <c r="F49" s="105">
        <v>16</v>
      </c>
    </row>
    <row r="50" spans="1:6" ht="12">
      <c r="A50" s="69" t="s">
        <v>40</v>
      </c>
      <c r="B50" s="128">
        <v>894</v>
      </c>
      <c r="C50" s="69" t="s">
        <v>246</v>
      </c>
      <c r="D50" s="69" t="s">
        <v>58</v>
      </c>
      <c r="E50" s="106">
        <v>0.030428240740740742</v>
      </c>
      <c r="F50" s="105">
        <v>15</v>
      </c>
    </row>
    <row r="51" spans="1:6" ht="12">
      <c r="A51" s="69" t="s">
        <v>41</v>
      </c>
      <c r="B51" s="128">
        <v>73</v>
      </c>
      <c r="C51" s="69" t="s">
        <v>250</v>
      </c>
      <c r="D51" s="69" t="s">
        <v>58</v>
      </c>
      <c r="E51" s="106">
        <v>0.03280092592592593</v>
      </c>
      <c r="F51" s="105">
        <v>14</v>
      </c>
    </row>
    <row r="52" spans="1:6" ht="12">
      <c r="A52" s="69" t="s">
        <v>42</v>
      </c>
      <c r="B52" s="128">
        <v>884</v>
      </c>
      <c r="C52" s="69" t="s">
        <v>252</v>
      </c>
      <c r="D52" s="69" t="s">
        <v>58</v>
      </c>
      <c r="E52" s="106">
        <v>0.033344907407407406</v>
      </c>
      <c r="F52" s="105">
        <v>13</v>
      </c>
    </row>
    <row r="53" spans="1:6" ht="12">
      <c r="A53" s="69" t="s">
        <v>43</v>
      </c>
      <c r="B53" s="128">
        <v>0</v>
      </c>
      <c r="C53" s="69" t="s">
        <v>412</v>
      </c>
      <c r="D53" s="69" t="s">
        <v>77</v>
      </c>
      <c r="E53" s="106">
        <v>0.03542824074074074</v>
      </c>
      <c r="F53" s="105">
        <v>12</v>
      </c>
    </row>
    <row r="54" spans="1:6" ht="12">
      <c r="A54" s="69" t="s">
        <v>44</v>
      </c>
      <c r="B54" s="128">
        <v>70</v>
      </c>
      <c r="C54" s="69" t="s">
        <v>320</v>
      </c>
      <c r="D54" s="69" t="s">
        <v>58</v>
      </c>
      <c r="E54" s="106">
        <v>0.03685185185185185</v>
      </c>
      <c r="F54" s="105">
        <v>11</v>
      </c>
    </row>
    <row r="55" spans="1:6" ht="12">
      <c r="A55" s="69" t="s">
        <v>45</v>
      </c>
      <c r="B55" s="128">
        <v>2505</v>
      </c>
      <c r="C55" s="69" t="s">
        <v>75</v>
      </c>
      <c r="D55" s="69" t="s">
        <v>77</v>
      </c>
      <c r="E55" s="106">
        <v>0.03704861111111111</v>
      </c>
      <c r="F55" s="105">
        <v>10</v>
      </c>
    </row>
    <row r="56" spans="1:6" ht="12">
      <c r="A56" s="69" t="s">
        <v>46</v>
      </c>
      <c r="B56" s="128">
        <v>84</v>
      </c>
      <c r="C56" s="69" t="s">
        <v>98</v>
      </c>
      <c r="D56" s="69" t="s">
        <v>56</v>
      </c>
      <c r="E56" s="106">
        <v>0.039594907407407405</v>
      </c>
      <c r="F56" s="105">
        <v>9</v>
      </c>
    </row>
    <row r="57" spans="1:6" ht="12">
      <c r="A57" s="69" t="s">
        <v>47</v>
      </c>
      <c r="B57" s="128">
        <v>0</v>
      </c>
      <c r="C57" s="69" t="s">
        <v>322</v>
      </c>
      <c r="D57" s="69" t="s">
        <v>302</v>
      </c>
      <c r="E57" s="106">
        <v>0.04034722222222222</v>
      </c>
      <c r="F57" s="105">
        <v>8</v>
      </c>
    </row>
    <row r="58" spans="1:6" ht="12">
      <c r="A58" s="69" t="s">
        <v>48</v>
      </c>
      <c r="B58" s="128">
        <v>228</v>
      </c>
      <c r="C58" s="69" t="s">
        <v>253</v>
      </c>
      <c r="D58" s="69" t="s">
        <v>58</v>
      </c>
      <c r="E58" s="106">
        <v>0.04380787037037037</v>
      </c>
      <c r="F58" s="105">
        <v>7</v>
      </c>
    </row>
    <row r="59" spans="1:6" ht="12">
      <c r="A59" s="69" t="s">
        <v>49</v>
      </c>
      <c r="B59" s="128">
        <v>29514</v>
      </c>
      <c r="C59" s="69" t="s">
        <v>76</v>
      </c>
      <c r="D59" s="69" t="s">
        <v>323</v>
      </c>
      <c r="E59" s="106">
        <v>0.04553240740740741</v>
      </c>
      <c r="F59" s="105">
        <v>6</v>
      </c>
    </row>
    <row r="60" spans="1:6" ht="12">
      <c r="A60" s="69" t="s">
        <v>90</v>
      </c>
      <c r="B60" s="128">
        <v>0</v>
      </c>
      <c r="C60" s="69" t="s">
        <v>413</v>
      </c>
      <c r="D60" s="69" t="s">
        <v>415</v>
      </c>
      <c r="E60" s="106" t="s">
        <v>249</v>
      </c>
      <c r="F60" s="105"/>
    </row>
    <row r="61" spans="1:6" ht="12">
      <c r="A61" s="69" t="s">
        <v>91</v>
      </c>
      <c r="B61" s="128">
        <v>0</v>
      </c>
      <c r="C61" s="69" t="s">
        <v>414</v>
      </c>
      <c r="D61" s="69" t="s">
        <v>416</v>
      </c>
      <c r="E61" s="106" t="s">
        <v>249</v>
      </c>
      <c r="F61" s="105"/>
    </row>
    <row r="62" spans="1:6" ht="12">
      <c r="A62" s="70"/>
      <c r="B62" s="70"/>
      <c r="C62" s="70"/>
      <c r="E62" s="70"/>
      <c r="F62" s="105"/>
    </row>
    <row r="63" spans="1:6" ht="12.75">
      <c r="A63" s="84" t="s">
        <v>420</v>
      </c>
      <c r="B63" s="68"/>
      <c r="C63" s="68"/>
      <c r="D63" s="68"/>
      <c r="E63" s="68"/>
      <c r="F63" s="105"/>
    </row>
    <row r="64" spans="1:10" s="26" customFormat="1" ht="12.75">
      <c r="A64" s="71" t="s">
        <v>25</v>
      </c>
      <c r="B64" s="71" t="s">
        <v>26</v>
      </c>
      <c r="C64" s="71" t="s">
        <v>27</v>
      </c>
      <c r="D64" s="71" t="s">
        <v>28</v>
      </c>
      <c r="E64" s="71" t="s">
        <v>29</v>
      </c>
      <c r="F64" s="71" t="s">
        <v>24</v>
      </c>
      <c r="G64" s="28"/>
      <c r="H64" s="28"/>
      <c r="I64" s="28"/>
      <c r="J64" s="28"/>
    </row>
    <row r="65" spans="1:6" ht="12.75">
      <c r="A65" s="69" t="s">
        <v>30</v>
      </c>
      <c r="B65" s="109">
        <v>24298</v>
      </c>
      <c r="C65" s="69" t="s">
        <v>204</v>
      </c>
      <c r="D65" s="69" t="s">
        <v>58</v>
      </c>
      <c r="E65" s="129">
        <v>0.0178125</v>
      </c>
      <c r="F65" s="105">
        <v>30</v>
      </c>
    </row>
    <row r="66" spans="1:6" ht="12.75">
      <c r="A66" s="69" t="s">
        <v>33</v>
      </c>
      <c r="B66" s="69">
        <v>21406</v>
      </c>
      <c r="C66" s="69" t="s">
        <v>68</v>
      </c>
      <c r="D66" s="69" t="s">
        <v>58</v>
      </c>
      <c r="E66" s="129">
        <v>0.018506944444444444</v>
      </c>
      <c r="F66" s="105">
        <v>25</v>
      </c>
    </row>
    <row r="67" spans="1:6" ht="12.75">
      <c r="A67" s="69" t="s">
        <v>35</v>
      </c>
      <c r="B67" s="109">
        <v>970</v>
      </c>
      <c r="C67" s="69" t="s">
        <v>193</v>
      </c>
      <c r="D67" s="69" t="s">
        <v>58</v>
      </c>
      <c r="E67" s="129">
        <v>0.020844907407407406</v>
      </c>
      <c r="F67" s="105">
        <v>21</v>
      </c>
    </row>
    <row r="68" spans="1:6" ht="12.75">
      <c r="A68" s="69" t="s">
        <v>36</v>
      </c>
      <c r="B68" s="69">
        <v>30048</v>
      </c>
      <c r="C68" s="69" t="s">
        <v>69</v>
      </c>
      <c r="D68" s="69" t="s">
        <v>57</v>
      </c>
      <c r="E68" s="129">
        <v>0.021493055555555557</v>
      </c>
      <c r="F68" s="105">
        <v>19</v>
      </c>
    </row>
    <row r="69" spans="1:6" ht="12.75">
      <c r="A69" s="69" t="s">
        <v>37</v>
      </c>
      <c r="B69" s="69">
        <v>30187</v>
      </c>
      <c r="C69" s="69" t="s">
        <v>82</v>
      </c>
      <c r="D69" s="69" t="s">
        <v>58</v>
      </c>
      <c r="E69" s="129">
        <v>0.02200231481481482</v>
      </c>
      <c r="F69" s="105">
        <v>18</v>
      </c>
    </row>
    <row r="70" spans="1:6" ht="12.75">
      <c r="A70" s="69" t="s">
        <v>38</v>
      </c>
      <c r="B70" s="69">
        <v>6696</v>
      </c>
      <c r="C70" s="69" t="s">
        <v>248</v>
      </c>
      <c r="D70" s="69" t="s">
        <v>58</v>
      </c>
      <c r="E70" s="129">
        <v>0.022291666666666668</v>
      </c>
      <c r="F70" s="105">
        <v>17</v>
      </c>
    </row>
    <row r="71" spans="1:6" ht="12.75">
      <c r="A71" s="69" t="s">
        <v>39</v>
      </c>
      <c r="B71" s="69">
        <v>10175</v>
      </c>
      <c r="C71" s="69" t="s">
        <v>353</v>
      </c>
      <c r="D71" s="69" t="s">
        <v>58</v>
      </c>
      <c r="E71" s="129">
        <v>0.025023148148148145</v>
      </c>
      <c r="F71" s="105">
        <v>16</v>
      </c>
    </row>
    <row r="72" spans="1:6" ht="12.75">
      <c r="A72" s="69" t="s">
        <v>40</v>
      </c>
      <c r="B72" s="69">
        <v>33825</v>
      </c>
      <c r="C72" s="69" t="s">
        <v>208</v>
      </c>
      <c r="D72" s="69" t="s">
        <v>166</v>
      </c>
      <c r="E72" s="129">
        <v>0.02532407407407408</v>
      </c>
      <c r="F72" s="105">
        <v>15</v>
      </c>
    </row>
    <row r="73" spans="1:6" ht="12">
      <c r="A73" s="69" t="s">
        <v>41</v>
      </c>
      <c r="B73" s="69">
        <v>0</v>
      </c>
      <c r="C73" s="69" t="s">
        <v>421</v>
      </c>
      <c r="D73" s="69" t="s">
        <v>166</v>
      </c>
      <c r="E73" s="106" t="s">
        <v>249</v>
      </c>
      <c r="F73" s="105"/>
    </row>
    <row r="74" spans="1:6" ht="12">
      <c r="A74" s="70"/>
      <c r="B74" s="70"/>
      <c r="C74" s="70"/>
      <c r="E74" s="70"/>
      <c r="F74" s="105"/>
    </row>
    <row r="75" spans="1:6" ht="12.75">
      <c r="A75" s="84" t="s">
        <v>417</v>
      </c>
      <c r="B75" s="68"/>
      <c r="C75" s="68"/>
      <c r="D75" s="68"/>
      <c r="E75" s="68"/>
      <c r="F75" s="105"/>
    </row>
    <row r="76" spans="1:6" ht="12.75">
      <c r="A76" s="71" t="s">
        <v>25</v>
      </c>
      <c r="B76" s="71" t="s">
        <v>26</v>
      </c>
      <c r="C76" s="71" t="s">
        <v>27</v>
      </c>
      <c r="D76" s="71" t="s">
        <v>28</v>
      </c>
      <c r="E76" s="71" t="s">
        <v>29</v>
      </c>
      <c r="F76" s="71" t="s">
        <v>24</v>
      </c>
    </row>
    <row r="77" spans="1:6" ht="12">
      <c r="A77" s="69" t="s">
        <v>30</v>
      </c>
      <c r="B77" s="109">
        <v>30158</v>
      </c>
      <c r="C77" s="69" t="s">
        <v>78</v>
      </c>
      <c r="D77" s="69" t="s">
        <v>57</v>
      </c>
      <c r="E77" s="106">
        <v>0.020335648148148148</v>
      </c>
      <c r="F77" s="105">
        <v>30</v>
      </c>
    </row>
    <row r="78" spans="1:6" ht="12">
      <c r="A78" s="69"/>
      <c r="B78" s="109">
        <v>83</v>
      </c>
      <c r="C78" s="69" t="s">
        <v>97</v>
      </c>
      <c r="D78" s="69" t="s">
        <v>56</v>
      </c>
      <c r="E78" s="106">
        <v>0.02179398148148148</v>
      </c>
      <c r="F78" s="105">
        <v>25</v>
      </c>
    </row>
    <row r="79" spans="1:6" ht="12">
      <c r="A79" s="69"/>
      <c r="B79" s="109">
        <v>30163</v>
      </c>
      <c r="C79" s="69" t="s">
        <v>80</v>
      </c>
      <c r="D79" s="69" t="s">
        <v>57</v>
      </c>
      <c r="E79" s="106">
        <v>0.02189814814814815</v>
      </c>
      <c r="F79" s="105">
        <v>21</v>
      </c>
    </row>
    <row r="80" spans="1:6" ht="12">
      <c r="A80" s="69" t="s">
        <v>30</v>
      </c>
      <c r="B80" s="69">
        <v>30247</v>
      </c>
      <c r="C80" s="69" t="s">
        <v>79</v>
      </c>
      <c r="D80" s="69" t="s">
        <v>100</v>
      </c>
      <c r="E80" s="106">
        <v>0.025486111111111112</v>
      </c>
      <c r="F80" s="105">
        <v>19</v>
      </c>
    </row>
    <row r="81" spans="1:6" ht="12">
      <c r="A81" s="69" t="s">
        <v>33</v>
      </c>
      <c r="B81" s="69">
        <v>1716</v>
      </c>
      <c r="C81" s="69" t="s">
        <v>418</v>
      </c>
      <c r="D81" s="69" t="s">
        <v>419</v>
      </c>
      <c r="E81" s="106">
        <v>0.03722222222222222</v>
      </c>
      <c r="F81" s="105">
        <v>18</v>
      </c>
    </row>
    <row r="82" spans="1:6" ht="12">
      <c r="A82" s="69" t="s">
        <v>35</v>
      </c>
      <c r="B82" s="69">
        <v>26926</v>
      </c>
      <c r="C82" s="69" t="s">
        <v>101</v>
      </c>
      <c r="D82" s="69" t="s">
        <v>56</v>
      </c>
      <c r="E82" s="106">
        <v>0.042222222222222223</v>
      </c>
      <c r="F82" s="105">
        <v>17</v>
      </c>
    </row>
    <row r="83" spans="1:6" ht="12">
      <c r="A83" s="70"/>
      <c r="B83" s="70"/>
      <c r="C83" s="70"/>
      <c r="E83" s="70"/>
      <c r="F83" s="105"/>
    </row>
    <row r="84" spans="1:6" ht="12.75">
      <c r="A84" s="84" t="s">
        <v>422</v>
      </c>
      <c r="B84" s="68"/>
      <c r="C84" s="68"/>
      <c r="D84" s="68"/>
      <c r="E84" s="68"/>
      <c r="F84" s="105"/>
    </row>
    <row r="85" spans="1:6" ht="12.75">
      <c r="A85" s="71" t="s">
        <v>25</v>
      </c>
      <c r="B85" s="71" t="s">
        <v>26</v>
      </c>
      <c r="C85" s="71" t="s">
        <v>27</v>
      </c>
      <c r="D85" s="71" t="s">
        <v>28</v>
      </c>
      <c r="E85" s="71" t="s">
        <v>29</v>
      </c>
      <c r="F85" s="71" t="s">
        <v>24</v>
      </c>
    </row>
    <row r="86" spans="1:6" ht="12">
      <c r="A86" s="69" t="s">
        <v>35</v>
      </c>
      <c r="B86" s="69">
        <v>30151</v>
      </c>
      <c r="C86" s="69" t="s">
        <v>83</v>
      </c>
      <c r="D86" s="69" t="s">
        <v>384</v>
      </c>
      <c r="E86" s="106">
        <v>0.022685185185185183</v>
      </c>
      <c r="F86" s="105">
        <v>30</v>
      </c>
    </row>
    <row r="87" spans="1:6" ht="12">
      <c r="A87" s="69"/>
      <c r="B87" s="69">
        <v>14170</v>
      </c>
      <c r="C87" s="69" t="s">
        <v>351</v>
      </c>
      <c r="D87" s="69" t="s">
        <v>58</v>
      </c>
      <c r="E87" s="106">
        <v>0.025543981481481483</v>
      </c>
      <c r="F87" s="105">
        <v>25</v>
      </c>
    </row>
    <row r="88" spans="1:6" ht="12">
      <c r="A88" s="69"/>
      <c r="B88" s="69">
        <v>0</v>
      </c>
      <c r="C88" s="69" t="s">
        <v>423</v>
      </c>
      <c r="D88" s="69" t="s">
        <v>424</v>
      </c>
      <c r="E88" s="106">
        <v>0.026504629629629628</v>
      </c>
      <c r="F88" s="105">
        <v>21</v>
      </c>
    </row>
    <row r="89" spans="1:6" ht="12">
      <c r="A89" s="69" t="s">
        <v>36</v>
      </c>
      <c r="B89" s="69">
        <v>3080</v>
      </c>
      <c r="C89" s="69" t="s">
        <v>218</v>
      </c>
      <c r="D89" s="69" t="s">
        <v>56</v>
      </c>
      <c r="E89" s="106">
        <v>0.02704861111111111</v>
      </c>
      <c r="F89" s="105">
        <v>19</v>
      </c>
    </row>
    <row r="90" spans="1:6" ht="12">
      <c r="A90" s="69" t="s">
        <v>33</v>
      </c>
      <c r="B90" s="69">
        <v>30148</v>
      </c>
      <c r="C90" s="69" t="s">
        <v>81</v>
      </c>
      <c r="D90" s="69" t="s">
        <v>99</v>
      </c>
      <c r="E90" s="106">
        <v>0.02837962962962963</v>
      </c>
      <c r="F90" s="105">
        <v>18</v>
      </c>
    </row>
    <row r="91" spans="1:6" ht="12">
      <c r="A91" s="69" t="s">
        <v>30</v>
      </c>
      <c r="B91" s="69">
        <v>29522</v>
      </c>
      <c r="C91" s="69" t="s">
        <v>102</v>
      </c>
      <c r="D91" s="69" t="s">
        <v>57</v>
      </c>
      <c r="E91" s="106">
        <v>0.029456018518518517</v>
      </c>
      <c r="F91" s="105">
        <v>17</v>
      </c>
    </row>
    <row r="92" spans="1:6" ht="12">
      <c r="A92" s="69"/>
      <c r="B92" s="69">
        <v>7138</v>
      </c>
      <c r="C92" s="69" t="s">
        <v>273</v>
      </c>
      <c r="D92" s="69" t="s">
        <v>58</v>
      </c>
      <c r="E92" s="106">
        <v>0.02954861111111111</v>
      </c>
      <c r="F92" s="105">
        <v>16</v>
      </c>
    </row>
    <row r="93" spans="1:6" ht="12">
      <c r="A93" s="69" t="s">
        <v>35</v>
      </c>
      <c r="B93" s="69">
        <v>30248</v>
      </c>
      <c r="C93" s="69" t="s">
        <v>88</v>
      </c>
      <c r="D93" s="69" t="s">
        <v>100</v>
      </c>
      <c r="E93" s="106">
        <v>0.04711805555555556</v>
      </c>
      <c r="F93" s="105">
        <v>15</v>
      </c>
    </row>
    <row r="94" spans="1:6" ht="12">
      <c r="A94" s="70"/>
      <c r="B94" s="70"/>
      <c r="C94" s="70"/>
      <c r="E94" s="70"/>
      <c r="F94" s="105"/>
    </row>
    <row r="95" spans="1:6" ht="12.75">
      <c r="A95" s="84" t="s">
        <v>396</v>
      </c>
      <c r="B95" s="68"/>
      <c r="C95" s="68"/>
      <c r="D95" s="68"/>
      <c r="E95" s="68"/>
      <c r="F95" s="105"/>
    </row>
    <row r="96" spans="1:6" ht="12.75">
      <c r="A96" s="71" t="s">
        <v>25</v>
      </c>
      <c r="B96" s="71" t="s">
        <v>26</v>
      </c>
      <c r="C96" s="71" t="s">
        <v>27</v>
      </c>
      <c r="D96" s="71" t="s">
        <v>28</v>
      </c>
      <c r="E96" s="71" t="s">
        <v>29</v>
      </c>
      <c r="F96" s="71" t="s">
        <v>24</v>
      </c>
    </row>
    <row r="97" spans="1:6" ht="12">
      <c r="A97" s="69" t="s">
        <v>30</v>
      </c>
      <c r="B97" s="69">
        <v>24073</v>
      </c>
      <c r="C97" s="69" t="s">
        <v>84</v>
      </c>
      <c r="D97" s="69" t="s">
        <v>58</v>
      </c>
      <c r="E97" s="106">
        <v>0.01537037037037037</v>
      </c>
      <c r="F97" s="105">
        <v>30</v>
      </c>
    </row>
    <row r="98" spans="1:6" ht="12">
      <c r="A98" s="69" t="s">
        <v>33</v>
      </c>
      <c r="B98" s="69">
        <v>0</v>
      </c>
      <c r="C98" s="69" t="s">
        <v>397</v>
      </c>
      <c r="D98" s="69" t="s">
        <v>398</v>
      </c>
      <c r="E98" s="106">
        <v>0.01539351851851852</v>
      </c>
      <c r="F98" s="105">
        <v>25</v>
      </c>
    </row>
    <row r="99" spans="1:6" ht="12">
      <c r="A99" s="69" t="s">
        <v>35</v>
      </c>
      <c r="B99" s="69">
        <v>23334</v>
      </c>
      <c r="C99" s="69" t="s">
        <v>85</v>
      </c>
      <c r="D99" s="69" t="s">
        <v>58</v>
      </c>
      <c r="E99" s="106">
        <v>0.016898148148148148</v>
      </c>
      <c r="F99" s="105">
        <v>21</v>
      </c>
    </row>
    <row r="100" spans="1:6" ht="12">
      <c r="A100" s="69" t="s">
        <v>36</v>
      </c>
      <c r="B100" s="69">
        <v>29523</v>
      </c>
      <c r="C100" s="69" t="s">
        <v>103</v>
      </c>
      <c r="D100" s="69" t="s">
        <v>57</v>
      </c>
      <c r="E100" s="106">
        <v>0.022662037037037036</v>
      </c>
      <c r="F100" s="105">
        <v>19</v>
      </c>
    </row>
    <row r="101" spans="1:6" ht="12">
      <c r="A101" s="69" t="s">
        <v>37</v>
      </c>
      <c r="B101" s="69">
        <v>0</v>
      </c>
      <c r="C101" s="69" t="s">
        <v>399</v>
      </c>
      <c r="D101" s="69" t="s">
        <v>57</v>
      </c>
      <c r="E101" s="106">
        <v>0.0253125</v>
      </c>
      <c r="F101" s="105">
        <v>18</v>
      </c>
    </row>
    <row r="102" spans="1:6" ht="12">
      <c r="A102" s="69" t="s">
        <v>38</v>
      </c>
      <c r="B102" s="69">
        <v>0</v>
      </c>
      <c r="C102" s="69" t="s">
        <v>400</v>
      </c>
      <c r="D102" s="69" t="s">
        <v>119</v>
      </c>
      <c r="E102" s="106">
        <v>0.028692129629629633</v>
      </c>
      <c r="F102" s="105">
        <v>17</v>
      </c>
    </row>
    <row r="103" spans="1:6" ht="12">
      <c r="A103" s="69" t="s">
        <v>39</v>
      </c>
      <c r="B103" s="69">
        <v>0</v>
      </c>
      <c r="C103" s="69" t="s">
        <v>401</v>
      </c>
      <c r="D103" s="69" t="s">
        <v>119</v>
      </c>
      <c r="E103" s="107">
        <v>0.028761574074074075</v>
      </c>
      <c r="F103" s="105">
        <v>16</v>
      </c>
    </row>
    <row r="104" spans="1:6" ht="12">
      <c r="A104" s="69" t="s">
        <v>40</v>
      </c>
      <c r="B104" s="69">
        <v>0</v>
      </c>
      <c r="C104" s="69" t="s">
        <v>402</v>
      </c>
      <c r="D104" s="69" t="s">
        <v>119</v>
      </c>
      <c r="E104" s="106">
        <v>0.02980324074074074</v>
      </c>
      <c r="F104" s="105">
        <v>15</v>
      </c>
    </row>
    <row r="105" spans="1:6" ht="12">
      <c r="A105" s="69" t="s">
        <v>41</v>
      </c>
      <c r="B105" s="69">
        <v>26185</v>
      </c>
      <c r="C105" s="69" t="s">
        <v>86</v>
      </c>
      <c r="D105" s="69" t="s">
        <v>58</v>
      </c>
      <c r="E105" s="106">
        <v>0.031145833333333334</v>
      </c>
      <c r="F105" s="105">
        <v>14</v>
      </c>
    </row>
    <row r="106" spans="1:6" ht="12">
      <c r="A106" s="69" t="s">
        <v>42</v>
      </c>
      <c r="B106" s="69">
        <v>0</v>
      </c>
      <c r="C106" s="69" t="s">
        <v>295</v>
      </c>
      <c r="D106" s="69" t="s">
        <v>57</v>
      </c>
      <c r="E106" s="106">
        <v>0.033032407407407406</v>
      </c>
      <c r="F106" s="105">
        <v>13</v>
      </c>
    </row>
    <row r="107" spans="1:6" ht="12">
      <c r="A107" s="69" t="s">
        <v>43</v>
      </c>
      <c r="B107" s="69">
        <v>21351</v>
      </c>
      <c r="C107" s="69" t="s">
        <v>403</v>
      </c>
      <c r="D107" s="69" t="s">
        <v>57</v>
      </c>
      <c r="E107" s="106">
        <v>0.03490740740740741</v>
      </c>
      <c r="F107" s="105">
        <v>12</v>
      </c>
    </row>
    <row r="108" spans="1:6" ht="12">
      <c r="A108" s="69" t="s">
        <v>44</v>
      </c>
      <c r="B108" s="69">
        <v>24164</v>
      </c>
      <c r="C108" s="69" t="s">
        <v>292</v>
      </c>
      <c r="D108" s="69" t="s">
        <v>57</v>
      </c>
      <c r="E108" s="106">
        <v>0.03491898148148148</v>
      </c>
      <c r="F108" s="105">
        <v>11</v>
      </c>
    </row>
    <row r="109" spans="1:6" ht="12">
      <c r="A109" s="69" t="s">
        <v>45</v>
      </c>
      <c r="B109" s="69">
        <v>361</v>
      </c>
      <c r="C109" s="69" t="s">
        <v>251</v>
      </c>
      <c r="D109" s="69" t="s">
        <v>57</v>
      </c>
      <c r="E109" s="106">
        <v>0.03561342592592592</v>
      </c>
      <c r="F109" s="105">
        <v>10</v>
      </c>
    </row>
    <row r="110" spans="1:6" ht="12">
      <c r="A110" s="70"/>
      <c r="B110" s="70"/>
      <c r="C110" s="70"/>
      <c r="E110" s="70"/>
      <c r="F110" s="105"/>
    </row>
    <row r="111" spans="1:7" ht="12.75">
      <c r="A111" s="84" t="s">
        <v>21</v>
      </c>
      <c r="B111" s="68"/>
      <c r="C111" s="80"/>
      <c r="D111" s="68"/>
      <c r="E111" s="68"/>
      <c r="F111" s="105"/>
      <c r="G111" s="70"/>
    </row>
    <row r="112" spans="1:7" ht="12.75">
      <c r="A112" s="71" t="s">
        <v>25</v>
      </c>
      <c r="B112" s="71" t="s">
        <v>26</v>
      </c>
      <c r="C112" s="71" t="s">
        <v>27</v>
      </c>
      <c r="D112" s="71" t="s">
        <v>28</v>
      </c>
      <c r="E112" s="71" t="s">
        <v>29</v>
      </c>
      <c r="F112" s="71" t="s">
        <v>87</v>
      </c>
      <c r="G112" s="70"/>
    </row>
    <row r="113" spans="1:7" ht="12.75">
      <c r="A113" s="69" t="s">
        <v>30</v>
      </c>
      <c r="B113" s="69">
        <v>10770</v>
      </c>
      <c r="C113" s="69" t="s">
        <v>214</v>
      </c>
      <c r="D113" s="69" t="s">
        <v>178</v>
      </c>
      <c r="E113" s="130">
        <v>0.024583333333333332</v>
      </c>
      <c r="F113" s="109" t="s">
        <v>434</v>
      </c>
      <c r="G113" s="70"/>
    </row>
    <row r="114" spans="1:7" ht="12.75">
      <c r="A114" s="69" t="s">
        <v>33</v>
      </c>
      <c r="B114" s="69">
        <v>31640</v>
      </c>
      <c r="C114" s="69" t="s">
        <v>220</v>
      </c>
      <c r="D114" s="69" t="s">
        <v>223</v>
      </c>
      <c r="E114" s="130">
        <v>0.02462962962962963</v>
      </c>
      <c r="F114" s="109" t="s">
        <v>434</v>
      </c>
      <c r="G114" s="70"/>
    </row>
    <row r="115" spans="1:7" ht="12.75">
      <c r="A115" s="69" t="s">
        <v>35</v>
      </c>
      <c r="B115" s="69">
        <v>306</v>
      </c>
      <c r="C115" s="69" t="s">
        <v>425</v>
      </c>
      <c r="D115" s="69" t="s">
        <v>432</v>
      </c>
      <c r="E115" s="130">
        <v>0.033888888888888885</v>
      </c>
      <c r="F115" s="109" t="s">
        <v>434</v>
      </c>
      <c r="G115" s="70"/>
    </row>
    <row r="116" spans="1:7" ht="12.75">
      <c r="A116" s="69" t="s">
        <v>36</v>
      </c>
      <c r="B116" s="69">
        <v>7538</v>
      </c>
      <c r="C116" s="69" t="s">
        <v>238</v>
      </c>
      <c r="D116" s="69" t="s">
        <v>58</v>
      </c>
      <c r="E116" s="130">
        <v>0.02549768518518519</v>
      </c>
      <c r="F116" s="109" t="s">
        <v>435</v>
      </c>
      <c r="G116" s="70"/>
    </row>
    <row r="117" spans="1:7" ht="12.75">
      <c r="A117" s="69" t="s">
        <v>37</v>
      </c>
      <c r="B117" s="69">
        <v>10319</v>
      </c>
      <c r="C117" s="69" t="s">
        <v>131</v>
      </c>
      <c r="D117" s="69" t="s">
        <v>132</v>
      </c>
      <c r="E117" s="130">
        <v>0.051319444444444445</v>
      </c>
      <c r="F117" s="109" t="s">
        <v>435</v>
      </c>
      <c r="G117" s="70"/>
    </row>
    <row r="118" spans="1:7" ht="12.75">
      <c r="A118" s="69" t="s">
        <v>38</v>
      </c>
      <c r="B118" s="69">
        <v>27567</v>
      </c>
      <c r="C118" s="69" t="s">
        <v>426</v>
      </c>
      <c r="D118" s="69" t="s">
        <v>324</v>
      </c>
      <c r="E118" s="130">
        <v>0.026296296296296293</v>
      </c>
      <c r="F118" s="109" t="s">
        <v>104</v>
      </c>
      <c r="G118" s="70"/>
    </row>
    <row r="119" spans="1:7" ht="12.75">
      <c r="A119" s="69" t="s">
        <v>39</v>
      </c>
      <c r="B119" s="69">
        <v>32879</v>
      </c>
      <c r="C119" s="69" t="s">
        <v>109</v>
      </c>
      <c r="D119" s="69" t="s">
        <v>57</v>
      </c>
      <c r="E119" s="130">
        <v>0.028506944444444442</v>
      </c>
      <c r="F119" s="109" t="s">
        <v>159</v>
      </c>
      <c r="G119" s="70"/>
    </row>
    <row r="120" spans="1:7" ht="12.75">
      <c r="A120" s="69" t="s">
        <v>40</v>
      </c>
      <c r="B120" s="69">
        <v>19913</v>
      </c>
      <c r="C120" s="69" t="s">
        <v>427</v>
      </c>
      <c r="D120" s="69" t="s">
        <v>58</v>
      </c>
      <c r="E120" s="130">
        <v>0.042187499999999996</v>
      </c>
      <c r="F120" s="109" t="s">
        <v>159</v>
      </c>
      <c r="G120" s="70"/>
    </row>
    <row r="121" spans="1:7" ht="12.75">
      <c r="A121" s="69" t="s">
        <v>41</v>
      </c>
      <c r="B121" s="69">
        <v>130</v>
      </c>
      <c r="C121" s="69" t="s">
        <v>395</v>
      </c>
      <c r="D121" s="69" t="s">
        <v>56</v>
      </c>
      <c r="E121" s="130">
        <v>0.02508101851851852</v>
      </c>
      <c r="F121" s="109" t="s">
        <v>362</v>
      </c>
      <c r="G121" s="70"/>
    </row>
    <row r="122" spans="1:7" ht="12.75">
      <c r="A122" s="69" t="s">
        <v>42</v>
      </c>
      <c r="B122" s="69">
        <v>0</v>
      </c>
      <c r="C122" s="69" t="s">
        <v>428</v>
      </c>
      <c r="D122" s="69" t="s">
        <v>302</v>
      </c>
      <c r="E122" s="130">
        <v>0.016087962962962964</v>
      </c>
      <c r="F122" s="109" t="s">
        <v>363</v>
      </c>
      <c r="G122" s="70"/>
    </row>
    <row r="123" spans="1:7" ht="12.75">
      <c r="A123" s="72" t="s">
        <v>43</v>
      </c>
      <c r="B123" s="69">
        <v>0</v>
      </c>
      <c r="C123" s="72" t="s">
        <v>429</v>
      </c>
      <c r="D123" s="72" t="s">
        <v>57</v>
      </c>
      <c r="E123" s="130">
        <v>0.039467592592592596</v>
      </c>
      <c r="F123" s="110" t="s">
        <v>363</v>
      </c>
      <c r="G123" s="70"/>
    </row>
    <row r="124" spans="1:7" ht="12.75">
      <c r="A124" s="69" t="s">
        <v>44</v>
      </c>
      <c r="B124" s="69">
        <v>0</v>
      </c>
      <c r="C124" s="69" t="s">
        <v>430</v>
      </c>
      <c r="D124" s="69" t="s">
        <v>166</v>
      </c>
      <c r="E124" s="130">
        <v>0.06165509259259259</v>
      </c>
      <c r="F124" s="110" t="s">
        <v>105</v>
      </c>
      <c r="G124" s="70"/>
    </row>
    <row r="125" spans="1:7" ht="12.75">
      <c r="A125" s="72" t="s">
        <v>45</v>
      </c>
      <c r="B125" s="69">
        <v>0</v>
      </c>
      <c r="C125" s="72" t="s">
        <v>431</v>
      </c>
      <c r="D125" s="72" t="s">
        <v>433</v>
      </c>
      <c r="E125" s="130">
        <v>0.018854166666666665</v>
      </c>
      <c r="F125" s="110" t="s">
        <v>364</v>
      </c>
      <c r="G125" s="7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58">
      <selection activeCell="C89" sqref="C89:C92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22.7109375" style="0" bestFit="1" customWidth="1"/>
    <col min="4" max="4" width="18.8515625" style="70" bestFit="1" customWidth="1"/>
    <col min="5" max="5" width="10.140625" style="0" bestFit="1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167</v>
      </c>
      <c r="B3" s="25"/>
      <c r="C3" s="25"/>
      <c r="D3" s="92">
        <v>44083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23</v>
      </c>
      <c r="B6" s="8"/>
      <c r="C6" s="8"/>
      <c r="D6" s="12"/>
      <c r="E6" s="8"/>
      <c r="F6" s="28"/>
    </row>
    <row r="7" spans="1:10" s="26" customFormat="1" ht="14.25">
      <c r="A7" s="8" t="s">
        <v>453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438</v>
      </c>
      <c r="B9" s="68"/>
      <c r="C9" s="68"/>
      <c r="D9" s="68"/>
      <c r="E9" s="68"/>
      <c r="F9" s="108"/>
      <c r="G9" s="28"/>
      <c r="H9" s="28"/>
      <c r="I9" s="28"/>
      <c r="J9" s="28"/>
    </row>
    <row r="10" spans="1:10" s="26" customFormat="1" ht="12.75">
      <c r="A10" s="71" t="s">
        <v>25</v>
      </c>
      <c r="B10" s="71" t="s">
        <v>26</v>
      </c>
      <c r="C10" s="71" t="s">
        <v>27</v>
      </c>
      <c r="D10" s="71" t="s">
        <v>28</v>
      </c>
      <c r="E10" s="71" t="s">
        <v>29</v>
      </c>
      <c r="F10" s="71" t="s">
        <v>24</v>
      </c>
      <c r="G10" s="28"/>
      <c r="H10" s="28"/>
      <c r="I10" s="28"/>
      <c r="J10" s="28"/>
    </row>
    <row r="11" spans="1:10" s="26" customFormat="1" ht="12">
      <c r="A11" s="69" t="s">
        <v>30</v>
      </c>
      <c r="B11" s="69">
        <v>18716</v>
      </c>
      <c r="C11" s="69" t="s">
        <v>31</v>
      </c>
      <c r="D11" s="69" t="s">
        <v>32</v>
      </c>
      <c r="E11" s="106">
        <v>0.014930555555555556</v>
      </c>
      <c r="F11" s="108">
        <v>30</v>
      </c>
      <c r="G11" s="28"/>
      <c r="H11" s="28"/>
      <c r="I11" s="28"/>
      <c r="J11" s="28"/>
    </row>
    <row r="12" spans="1:10" s="26" customFormat="1" ht="12">
      <c r="A12" s="69" t="s">
        <v>33</v>
      </c>
      <c r="B12" s="69">
        <v>1639</v>
      </c>
      <c r="C12" s="69" t="s">
        <v>50</v>
      </c>
      <c r="D12" s="69" t="s">
        <v>56</v>
      </c>
      <c r="E12" s="106">
        <v>0.016354166666666666</v>
      </c>
      <c r="F12" s="108">
        <v>25</v>
      </c>
      <c r="G12" s="28"/>
      <c r="H12" s="28"/>
      <c r="I12" s="28"/>
      <c r="J12" s="28"/>
    </row>
    <row r="13" spans="1:10" s="26" customFormat="1" ht="12">
      <c r="A13" s="69" t="s">
        <v>35</v>
      </c>
      <c r="B13" s="69">
        <v>24123</v>
      </c>
      <c r="C13" s="69" t="s">
        <v>71</v>
      </c>
      <c r="D13" s="69" t="s">
        <v>58</v>
      </c>
      <c r="E13" s="106">
        <v>0.01734953703703704</v>
      </c>
      <c r="F13" s="108">
        <v>21</v>
      </c>
      <c r="G13" s="28"/>
      <c r="H13" s="28"/>
      <c r="I13" s="28"/>
      <c r="J13" s="28"/>
    </row>
    <row r="14" spans="1:6" ht="12">
      <c r="A14" s="69" t="s">
        <v>36</v>
      </c>
      <c r="B14" s="109">
        <v>24136</v>
      </c>
      <c r="C14" s="69" t="s">
        <v>182</v>
      </c>
      <c r="D14" s="69" t="s">
        <v>58</v>
      </c>
      <c r="E14" s="106">
        <v>0.019386574074074073</v>
      </c>
      <c r="F14" s="108">
        <v>19</v>
      </c>
    </row>
    <row r="15" spans="1:10" s="26" customFormat="1" ht="12">
      <c r="A15" s="69" t="s">
        <v>37</v>
      </c>
      <c r="B15" s="69">
        <v>21405</v>
      </c>
      <c r="C15" s="69" t="s">
        <v>72</v>
      </c>
      <c r="D15" s="69" t="s">
        <v>58</v>
      </c>
      <c r="E15" s="106">
        <v>0.020497685185185185</v>
      </c>
      <c r="F15" s="108">
        <v>18</v>
      </c>
      <c r="G15" s="28"/>
      <c r="H15" s="28"/>
      <c r="I15" s="28"/>
      <c r="J15" s="28"/>
    </row>
    <row r="16" spans="1:10" s="26" customFormat="1" ht="12">
      <c r="A16" s="69" t="s">
        <v>38</v>
      </c>
      <c r="B16" s="69">
        <v>3008</v>
      </c>
      <c r="C16" s="69" t="s">
        <v>237</v>
      </c>
      <c r="D16" s="69" t="s">
        <v>58</v>
      </c>
      <c r="E16" s="106">
        <v>0.021331018518518517</v>
      </c>
      <c r="F16" s="108">
        <v>17</v>
      </c>
      <c r="G16" s="28"/>
      <c r="H16" s="28"/>
      <c r="I16" s="28"/>
      <c r="J16" s="28"/>
    </row>
    <row r="17" spans="1:10" s="26" customFormat="1" ht="12">
      <c r="A17" s="69" t="s">
        <v>39</v>
      </c>
      <c r="B17" s="69">
        <v>29512</v>
      </c>
      <c r="C17" s="69" t="s">
        <v>52</v>
      </c>
      <c r="D17" s="69" t="s">
        <v>59</v>
      </c>
      <c r="E17" s="106">
        <v>0.021423611111111112</v>
      </c>
      <c r="F17" s="108">
        <v>16</v>
      </c>
      <c r="G17" s="28"/>
      <c r="H17" s="28"/>
      <c r="I17" s="28"/>
      <c r="J17" s="28"/>
    </row>
    <row r="18" spans="1:10" s="26" customFormat="1" ht="12">
      <c r="A18" s="69" t="s">
        <v>40</v>
      </c>
      <c r="B18" s="69">
        <v>18084</v>
      </c>
      <c r="C18" s="69" t="s">
        <v>54</v>
      </c>
      <c r="D18" s="69" t="s">
        <v>57</v>
      </c>
      <c r="E18" s="106">
        <v>0.023483796296296298</v>
      </c>
      <c r="F18" s="108">
        <v>15</v>
      </c>
      <c r="G18" s="28"/>
      <c r="H18" s="28"/>
      <c r="I18" s="28"/>
      <c r="J18" s="28"/>
    </row>
    <row r="19" spans="1:10" s="26" customFormat="1" ht="12">
      <c r="A19" s="69" t="s">
        <v>41</v>
      </c>
      <c r="B19" s="69">
        <v>5124</v>
      </c>
      <c r="C19" s="69" t="s">
        <v>92</v>
      </c>
      <c r="D19" s="69" t="s">
        <v>94</v>
      </c>
      <c r="E19" s="106">
        <v>0.023819444444444445</v>
      </c>
      <c r="F19" s="108">
        <v>14</v>
      </c>
      <c r="G19" s="28"/>
      <c r="H19" s="28"/>
      <c r="I19" s="28"/>
      <c r="J19" s="28"/>
    </row>
    <row r="20" spans="1:10" s="26" customFormat="1" ht="12">
      <c r="A20" s="69" t="s">
        <v>42</v>
      </c>
      <c r="B20" s="69">
        <v>15229</v>
      </c>
      <c r="C20" s="69" t="s">
        <v>89</v>
      </c>
      <c r="D20" s="69" t="s">
        <v>56</v>
      </c>
      <c r="E20" s="106">
        <v>0.023842592592592596</v>
      </c>
      <c r="F20" s="108">
        <v>13</v>
      </c>
      <c r="G20" s="28"/>
      <c r="H20" s="28"/>
      <c r="I20" s="28"/>
      <c r="J20" s="28"/>
    </row>
    <row r="21" spans="1:6" ht="12">
      <c r="A21" s="69" t="s">
        <v>43</v>
      </c>
      <c r="B21" s="69">
        <v>29515</v>
      </c>
      <c r="C21" s="69" t="s">
        <v>51</v>
      </c>
      <c r="D21" s="69" t="s">
        <v>57</v>
      </c>
      <c r="E21" s="106">
        <v>0.024050925925925924</v>
      </c>
      <c r="F21" s="105">
        <v>12</v>
      </c>
    </row>
    <row r="22" spans="1:10" s="26" customFormat="1" ht="12">
      <c r="A22" s="69" t="s">
        <v>44</v>
      </c>
      <c r="B22" s="69">
        <v>30577</v>
      </c>
      <c r="C22" s="69" t="s">
        <v>93</v>
      </c>
      <c r="D22" s="69" t="s">
        <v>57</v>
      </c>
      <c r="E22" s="106">
        <v>0.02542824074074074</v>
      </c>
      <c r="F22" s="108">
        <v>11</v>
      </c>
      <c r="G22" s="28"/>
      <c r="H22" s="28"/>
      <c r="I22" s="28"/>
      <c r="J22" s="28"/>
    </row>
    <row r="23" spans="1:6" ht="12">
      <c r="A23" s="69" t="s">
        <v>45</v>
      </c>
      <c r="B23" s="69">
        <v>27804</v>
      </c>
      <c r="C23" s="69" t="s">
        <v>53</v>
      </c>
      <c r="D23" s="69" t="s">
        <v>123</v>
      </c>
      <c r="E23" s="106">
        <v>0.026805555555555555</v>
      </c>
      <c r="F23" s="105">
        <v>10</v>
      </c>
    </row>
    <row r="24" spans="1:6" ht="12">
      <c r="A24" s="69" t="s">
        <v>46</v>
      </c>
      <c r="B24" s="69">
        <v>5789</v>
      </c>
      <c r="C24" s="69" t="s">
        <v>439</v>
      </c>
      <c r="D24" s="69" t="s">
        <v>440</v>
      </c>
      <c r="E24" s="106">
        <v>0.028148148148148148</v>
      </c>
      <c r="F24" s="105">
        <v>9</v>
      </c>
    </row>
    <row r="25" spans="1:6" ht="12">
      <c r="A25" s="69" t="s">
        <v>47</v>
      </c>
      <c r="B25" s="69">
        <v>0</v>
      </c>
      <c r="C25" s="69" t="s">
        <v>332</v>
      </c>
      <c r="D25" s="69" t="s">
        <v>441</v>
      </c>
      <c r="E25" s="106">
        <v>0.028958333333333336</v>
      </c>
      <c r="F25" s="105">
        <v>8</v>
      </c>
    </row>
    <row r="26" spans="1:6" ht="12">
      <c r="A26" s="69" t="s">
        <v>48</v>
      </c>
      <c r="B26" s="69">
        <v>11255</v>
      </c>
      <c r="C26" s="69" t="s">
        <v>442</v>
      </c>
      <c r="D26" s="69" t="s">
        <v>57</v>
      </c>
      <c r="E26" s="106">
        <v>0.030752314814814816</v>
      </c>
      <c r="F26" s="105">
        <v>7</v>
      </c>
    </row>
    <row r="27" spans="1:10" s="26" customFormat="1" ht="12">
      <c r="A27" s="69" t="s">
        <v>49</v>
      </c>
      <c r="B27" s="69">
        <v>30161</v>
      </c>
      <c r="C27" s="69" t="s">
        <v>55</v>
      </c>
      <c r="D27" s="69" t="s">
        <v>57</v>
      </c>
      <c r="E27" s="106">
        <v>0.037800925925925925</v>
      </c>
      <c r="F27" s="108">
        <v>6</v>
      </c>
      <c r="G27" s="28"/>
      <c r="H27" s="28"/>
      <c r="I27" s="28"/>
      <c r="J27" s="28"/>
    </row>
    <row r="28" spans="1:7" s="116" customFormat="1" ht="12">
      <c r="A28" s="69"/>
      <c r="B28" s="69"/>
      <c r="C28" s="69"/>
      <c r="D28" s="69"/>
      <c r="E28" s="106"/>
      <c r="F28" s="108"/>
      <c r="G28" s="108"/>
    </row>
    <row r="29" spans="1:7" s="116" customFormat="1" ht="12.75">
      <c r="A29" s="84" t="s">
        <v>444</v>
      </c>
      <c r="B29" s="69"/>
      <c r="C29" s="69"/>
      <c r="D29" s="69"/>
      <c r="E29" s="69"/>
      <c r="F29" s="70"/>
      <c r="G29" s="108"/>
    </row>
    <row r="30" spans="1:7" s="116" customFormat="1" ht="12.75">
      <c r="A30" s="71" t="s">
        <v>25</v>
      </c>
      <c r="B30" s="71" t="s">
        <v>26</v>
      </c>
      <c r="C30" s="71" t="s">
        <v>27</v>
      </c>
      <c r="D30" s="71" t="s">
        <v>28</v>
      </c>
      <c r="E30" s="71" t="s">
        <v>29</v>
      </c>
      <c r="F30" s="71" t="s">
        <v>24</v>
      </c>
      <c r="G30" s="108"/>
    </row>
    <row r="31" spans="1:7" s="26" customFormat="1" ht="12">
      <c r="A31" s="69" t="s">
        <v>30</v>
      </c>
      <c r="B31" s="69">
        <v>29510</v>
      </c>
      <c r="C31" s="69" t="s">
        <v>64</v>
      </c>
      <c r="D31" s="69" t="s">
        <v>66</v>
      </c>
      <c r="E31" s="106">
        <v>0.024016203703703706</v>
      </c>
      <c r="F31" s="108">
        <v>30</v>
      </c>
      <c r="G31" s="28"/>
    </row>
    <row r="32" spans="1:7" s="26" customFormat="1" ht="12">
      <c r="A32" s="69" t="s">
        <v>33</v>
      </c>
      <c r="B32" s="69">
        <v>970</v>
      </c>
      <c r="C32" s="69" t="s">
        <v>193</v>
      </c>
      <c r="D32" s="69" t="s">
        <v>58</v>
      </c>
      <c r="E32" s="106">
        <v>0.027129629629629632</v>
      </c>
      <c r="F32" s="108">
        <v>25</v>
      </c>
      <c r="G32" s="28"/>
    </row>
    <row r="33" spans="1:7" s="26" customFormat="1" ht="12">
      <c r="A33" s="69" t="s">
        <v>35</v>
      </c>
      <c r="B33" s="69">
        <v>24298</v>
      </c>
      <c r="C33" s="69" t="s">
        <v>60</v>
      </c>
      <c r="D33" s="69" t="s">
        <v>56</v>
      </c>
      <c r="E33" s="106">
        <v>0.030891203703703702</v>
      </c>
      <c r="F33" s="108">
        <v>21</v>
      </c>
      <c r="G33" s="28"/>
    </row>
    <row r="34" spans="1:7" s="26" customFormat="1" ht="12">
      <c r="A34" s="69" t="s">
        <v>36</v>
      </c>
      <c r="B34" s="69">
        <v>26376</v>
      </c>
      <c r="C34" s="69" t="s">
        <v>62</v>
      </c>
      <c r="D34" s="69" t="s">
        <v>57</v>
      </c>
      <c r="E34" s="106">
        <v>0.04030092592592593</v>
      </c>
      <c r="F34" s="108">
        <v>19</v>
      </c>
      <c r="G34" s="28"/>
    </row>
    <row r="35" spans="1:7" s="26" customFormat="1" ht="12">
      <c r="A35" s="69" t="s">
        <v>37</v>
      </c>
      <c r="B35" s="69">
        <v>26380</v>
      </c>
      <c r="C35" s="69" t="s">
        <v>63</v>
      </c>
      <c r="D35" s="69" t="s">
        <v>57</v>
      </c>
      <c r="E35" s="106">
        <v>0.040324074074074075</v>
      </c>
      <c r="F35" s="108">
        <v>18</v>
      </c>
      <c r="G35" s="28"/>
    </row>
    <row r="36" spans="1:7" s="26" customFormat="1" ht="12">
      <c r="A36" s="69" t="s">
        <v>38</v>
      </c>
      <c r="B36" s="69">
        <v>27636</v>
      </c>
      <c r="C36" s="69" t="s">
        <v>128</v>
      </c>
      <c r="D36" s="69" t="s">
        <v>57</v>
      </c>
      <c r="E36" s="106">
        <v>0.047442129629629626</v>
      </c>
      <c r="F36" s="108">
        <v>17</v>
      </c>
      <c r="G36" s="28"/>
    </row>
    <row r="37" spans="1:7" s="26" customFormat="1" ht="12">
      <c r="A37" s="70"/>
      <c r="B37" s="70"/>
      <c r="C37" s="70"/>
      <c r="D37" s="70"/>
      <c r="E37" s="70"/>
      <c r="F37" s="108"/>
      <c r="G37" s="28"/>
    </row>
    <row r="38" spans="1:6" ht="12.75">
      <c r="A38" s="84" t="s">
        <v>443</v>
      </c>
      <c r="B38" s="68"/>
      <c r="C38" s="68"/>
      <c r="D38" s="68"/>
      <c r="E38" s="68"/>
      <c r="F38" s="105"/>
    </row>
    <row r="39" spans="1:10" s="26" customFormat="1" ht="12.75">
      <c r="A39" s="71" t="s">
        <v>25</v>
      </c>
      <c r="B39" s="71" t="s">
        <v>26</v>
      </c>
      <c r="C39" s="71" t="s">
        <v>27</v>
      </c>
      <c r="D39" s="71" t="s">
        <v>28</v>
      </c>
      <c r="E39" s="71" t="s">
        <v>29</v>
      </c>
      <c r="F39" s="71" t="s">
        <v>24</v>
      </c>
      <c r="G39" s="28"/>
      <c r="H39" s="28"/>
      <c r="I39" s="28"/>
      <c r="J39" s="28"/>
    </row>
    <row r="40" spans="1:6" ht="12">
      <c r="A40" s="69" t="s">
        <v>30</v>
      </c>
      <c r="B40" s="128">
        <v>26969</v>
      </c>
      <c r="C40" s="69" t="s">
        <v>200</v>
      </c>
      <c r="D40" s="69" t="s">
        <v>58</v>
      </c>
      <c r="E40" s="106">
        <v>0.016099537037037037</v>
      </c>
      <c r="F40" s="105">
        <v>30</v>
      </c>
    </row>
    <row r="41" spans="1:6" ht="12">
      <c r="A41" s="69" t="s">
        <v>33</v>
      </c>
      <c r="B41" s="109">
        <v>31016</v>
      </c>
      <c r="C41" s="69" t="s">
        <v>202</v>
      </c>
      <c r="D41" s="69" t="s">
        <v>58</v>
      </c>
      <c r="E41" s="106">
        <v>0.02246527777777778</v>
      </c>
      <c r="F41" s="105">
        <v>25</v>
      </c>
    </row>
    <row r="42" spans="1:6" ht="12">
      <c r="A42" s="69" t="s">
        <v>35</v>
      </c>
      <c r="B42" s="128">
        <v>25041</v>
      </c>
      <c r="C42" s="69" t="s">
        <v>201</v>
      </c>
      <c r="D42" s="69" t="s">
        <v>58</v>
      </c>
      <c r="E42" s="106">
        <v>0.023298611111111107</v>
      </c>
      <c r="F42" s="105">
        <v>21</v>
      </c>
    </row>
    <row r="43" spans="1:6" ht="12">
      <c r="A43" s="69" t="s">
        <v>36</v>
      </c>
      <c r="B43" s="69">
        <v>30190</v>
      </c>
      <c r="C43" s="69" t="s">
        <v>73</v>
      </c>
      <c r="D43" s="69" t="s">
        <v>74</v>
      </c>
      <c r="E43" s="106">
        <v>0.03424768518518519</v>
      </c>
      <c r="F43" s="105">
        <v>19</v>
      </c>
    </row>
    <row r="44" spans="1:6" ht="12">
      <c r="A44" s="69" t="s">
        <v>37</v>
      </c>
      <c r="B44" s="69">
        <v>0</v>
      </c>
      <c r="C44" s="69" t="s">
        <v>221</v>
      </c>
      <c r="D44" s="69" t="s">
        <v>224</v>
      </c>
      <c r="E44" s="106">
        <v>0.04976851851851852</v>
      </c>
      <c r="F44" s="105">
        <v>18</v>
      </c>
    </row>
    <row r="45" spans="1:6" ht="12">
      <c r="A45" s="69" t="s">
        <v>38</v>
      </c>
      <c r="B45" s="69">
        <v>0</v>
      </c>
      <c r="C45" s="69" t="s">
        <v>131</v>
      </c>
      <c r="D45" s="69" t="s">
        <v>57</v>
      </c>
      <c r="E45" s="106">
        <v>0.05418981481481481</v>
      </c>
      <c r="F45" s="105">
        <v>17</v>
      </c>
    </row>
    <row r="46" spans="1:6" ht="12">
      <c r="A46" s="69"/>
      <c r="B46" s="69"/>
      <c r="C46" s="69" t="s">
        <v>98</v>
      </c>
      <c r="D46" s="69" t="s">
        <v>56</v>
      </c>
      <c r="E46" s="106" t="s">
        <v>185</v>
      </c>
      <c r="F46" s="105">
        <v>30</v>
      </c>
    </row>
    <row r="47" spans="1:6" ht="12">
      <c r="A47" s="70"/>
      <c r="B47" s="70"/>
      <c r="C47" s="70"/>
      <c r="E47" s="70"/>
      <c r="F47" s="105"/>
    </row>
    <row r="48" spans="1:6" ht="12.75">
      <c r="A48" s="84" t="s">
        <v>133</v>
      </c>
      <c r="B48" s="68"/>
      <c r="C48" s="68"/>
      <c r="D48" s="68"/>
      <c r="E48" s="68"/>
      <c r="F48" s="105"/>
    </row>
    <row r="49" spans="1:10" s="26" customFormat="1" ht="12.75">
      <c r="A49" s="71" t="s">
        <v>25</v>
      </c>
      <c r="B49" s="71" t="s">
        <v>26</v>
      </c>
      <c r="C49" s="71" t="s">
        <v>27</v>
      </c>
      <c r="D49" s="71" t="s">
        <v>28</v>
      </c>
      <c r="E49" s="71" t="s">
        <v>29</v>
      </c>
      <c r="F49" s="71" t="s">
        <v>24</v>
      </c>
      <c r="G49" s="28"/>
      <c r="H49" s="28"/>
      <c r="I49" s="28"/>
      <c r="J49" s="28"/>
    </row>
    <row r="50" spans="1:6" ht="12">
      <c r="A50" s="69" t="s">
        <v>30</v>
      </c>
      <c r="B50" s="109">
        <v>24298</v>
      </c>
      <c r="C50" s="69" t="s">
        <v>204</v>
      </c>
      <c r="D50" s="69" t="s">
        <v>58</v>
      </c>
      <c r="E50" s="106">
        <v>0.02127314814814815</v>
      </c>
      <c r="F50" s="105">
        <v>30</v>
      </c>
    </row>
    <row r="51" spans="1:6" ht="12">
      <c r="A51" s="69" t="s">
        <v>30</v>
      </c>
      <c r="B51" s="69">
        <v>21406</v>
      </c>
      <c r="C51" s="69" t="s">
        <v>68</v>
      </c>
      <c r="D51" s="69" t="s">
        <v>58</v>
      </c>
      <c r="E51" s="106">
        <v>0.021886574074074072</v>
      </c>
      <c r="F51" s="105">
        <v>25</v>
      </c>
    </row>
    <row r="52" spans="1:6" ht="12">
      <c r="A52" s="69" t="s">
        <v>33</v>
      </c>
      <c r="B52" s="69">
        <v>30187</v>
      </c>
      <c r="C52" s="69" t="s">
        <v>82</v>
      </c>
      <c r="D52" s="69" t="s">
        <v>58</v>
      </c>
      <c r="E52" s="106">
        <v>0.023136574074074077</v>
      </c>
      <c r="F52" s="105">
        <v>21</v>
      </c>
    </row>
    <row r="53" spans="1:6" ht="12">
      <c r="A53" s="69" t="s">
        <v>36</v>
      </c>
      <c r="B53" s="69">
        <v>32879</v>
      </c>
      <c r="C53" s="69" t="s">
        <v>109</v>
      </c>
      <c r="D53" s="69" t="s">
        <v>70</v>
      </c>
      <c r="E53" s="106">
        <v>0.03209490740740741</v>
      </c>
      <c r="F53" s="105">
        <v>19</v>
      </c>
    </row>
    <row r="54" spans="1:6" ht="12">
      <c r="A54" s="69" t="s">
        <v>35</v>
      </c>
      <c r="B54" s="69">
        <v>33754</v>
      </c>
      <c r="C54" s="69" t="s">
        <v>129</v>
      </c>
      <c r="D54" s="69" t="s">
        <v>67</v>
      </c>
      <c r="E54" s="106">
        <v>0.04011574074074074</v>
      </c>
      <c r="F54" s="105">
        <v>18</v>
      </c>
    </row>
    <row r="55" spans="1:6" ht="12">
      <c r="A55" s="69" t="s">
        <v>35</v>
      </c>
      <c r="B55" s="69">
        <v>3080</v>
      </c>
      <c r="C55" s="69" t="s">
        <v>218</v>
      </c>
      <c r="D55" s="69" t="s">
        <v>56</v>
      </c>
      <c r="E55" s="106">
        <v>0.04747685185185185</v>
      </c>
      <c r="F55" s="105">
        <v>17</v>
      </c>
    </row>
    <row r="56" spans="1:6" ht="12">
      <c r="A56" s="69" t="s">
        <v>35</v>
      </c>
      <c r="B56" s="69">
        <v>0</v>
      </c>
      <c r="C56" s="69" t="s">
        <v>399</v>
      </c>
      <c r="D56" s="69" t="s">
        <v>224</v>
      </c>
      <c r="E56" s="106">
        <v>0.0496412037037037</v>
      </c>
      <c r="F56" s="105">
        <v>16</v>
      </c>
    </row>
    <row r="57" spans="1:6" ht="12">
      <c r="A57" s="69" t="s">
        <v>35</v>
      </c>
      <c r="B57" s="69">
        <v>0</v>
      </c>
      <c r="C57" s="69" t="s">
        <v>445</v>
      </c>
      <c r="D57" s="69" t="s">
        <v>224</v>
      </c>
      <c r="E57" s="106">
        <v>0.04967592592592593</v>
      </c>
      <c r="F57" s="105">
        <v>15</v>
      </c>
    </row>
    <row r="58" spans="1:6" ht="12">
      <c r="A58" s="70"/>
      <c r="B58" s="70"/>
      <c r="C58" s="70"/>
      <c r="E58" s="70"/>
      <c r="F58" s="105"/>
    </row>
    <row r="59" spans="1:6" ht="12.75">
      <c r="A59" s="84" t="s">
        <v>447</v>
      </c>
      <c r="B59" s="68"/>
      <c r="C59" s="68"/>
      <c r="D59" s="68"/>
      <c r="E59" s="68"/>
      <c r="F59" s="105"/>
    </row>
    <row r="60" spans="1:6" ht="12.75">
      <c r="A60" s="71" t="s">
        <v>25</v>
      </c>
      <c r="B60" s="71" t="s">
        <v>26</v>
      </c>
      <c r="C60" s="71" t="s">
        <v>27</v>
      </c>
      <c r="D60" s="71" t="s">
        <v>28</v>
      </c>
      <c r="E60" s="71" t="s">
        <v>29</v>
      </c>
      <c r="F60" s="71" t="s">
        <v>24</v>
      </c>
    </row>
    <row r="61" spans="1:6" ht="12">
      <c r="A61" s="69" t="s">
        <v>30</v>
      </c>
      <c r="B61" s="109">
        <v>30158</v>
      </c>
      <c r="C61" s="69" t="s">
        <v>78</v>
      </c>
      <c r="D61" s="69" t="s">
        <v>57</v>
      </c>
      <c r="E61" s="106">
        <v>0.013194444444444444</v>
      </c>
      <c r="F61" s="105">
        <v>30</v>
      </c>
    </row>
    <row r="62" spans="1:6" ht="12">
      <c r="A62" s="69" t="s">
        <v>33</v>
      </c>
      <c r="B62" s="69">
        <v>32127</v>
      </c>
      <c r="C62" s="69" t="s">
        <v>137</v>
      </c>
      <c r="D62" s="69" t="s">
        <v>141</v>
      </c>
      <c r="E62" s="106">
        <v>0.013344907407407408</v>
      </c>
      <c r="F62" s="105">
        <v>25</v>
      </c>
    </row>
    <row r="63" spans="1:6" ht="12">
      <c r="A63" s="69" t="s">
        <v>35</v>
      </c>
      <c r="B63" s="109">
        <v>30163</v>
      </c>
      <c r="C63" s="69" t="s">
        <v>80</v>
      </c>
      <c r="D63" s="69" t="s">
        <v>57</v>
      </c>
      <c r="E63" s="106">
        <v>0.01357638888888889</v>
      </c>
      <c r="F63" s="105">
        <v>21</v>
      </c>
    </row>
    <row r="64" spans="1:6" ht="12">
      <c r="A64" s="69" t="s">
        <v>36</v>
      </c>
      <c r="B64" s="69">
        <v>30247</v>
      </c>
      <c r="C64" s="69" t="s">
        <v>79</v>
      </c>
      <c r="D64" s="69" t="s">
        <v>100</v>
      </c>
      <c r="E64" s="106">
        <v>0.017951388888888888</v>
      </c>
      <c r="F64" s="105">
        <v>19</v>
      </c>
    </row>
    <row r="65" spans="1:6" ht="12">
      <c r="A65" s="69" t="s">
        <v>37</v>
      </c>
      <c r="B65" s="69">
        <v>0</v>
      </c>
      <c r="C65" s="69" t="s">
        <v>446</v>
      </c>
      <c r="D65" s="69" t="s">
        <v>57</v>
      </c>
      <c r="E65" s="106">
        <v>0.02070601851851852</v>
      </c>
      <c r="F65" s="105">
        <v>18</v>
      </c>
    </row>
    <row r="66" spans="1:6" ht="12">
      <c r="A66" s="69" t="s">
        <v>38</v>
      </c>
      <c r="B66" s="69">
        <v>26926</v>
      </c>
      <c r="C66" s="69" t="s">
        <v>101</v>
      </c>
      <c r="D66" s="69" t="s">
        <v>56</v>
      </c>
      <c r="E66" s="106">
        <v>0.02127314814814815</v>
      </c>
      <c r="F66" s="105">
        <v>17</v>
      </c>
    </row>
    <row r="67" spans="1:6" ht="12">
      <c r="A67" s="70"/>
      <c r="B67" s="70"/>
      <c r="C67" s="70"/>
      <c r="E67" s="70"/>
      <c r="F67" s="105"/>
    </row>
    <row r="68" spans="1:6" ht="12.75">
      <c r="A68" s="84" t="s">
        <v>452</v>
      </c>
      <c r="B68" s="68"/>
      <c r="C68" s="68"/>
      <c r="D68" s="68"/>
      <c r="E68" s="68"/>
      <c r="F68" s="105"/>
    </row>
    <row r="69" spans="1:6" ht="12.75">
      <c r="A69" s="71" t="s">
        <v>25</v>
      </c>
      <c r="B69" s="71" t="s">
        <v>26</v>
      </c>
      <c r="C69" s="71" t="s">
        <v>27</v>
      </c>
      <c r="D69" s="71" t="s">
        <v>28</v>
      </c>
      <c r="E69" s="71" t="s">
        <v>29</v>
      </c>
      <c r="F69" s="71" t="s">
        <v>24</v>
      </c>
    </row>
    <row r="70" spans="1:6" ht="12">
      <c r="A70" s="69" t="s">
        <v>30</v>
      </c>
      <c r="B70" s="69">
        <v>30151</v>
      </c>
      <c r="C70" s="69" t="s">
        <v>83</v>
      </c>
      <c r="D70" s="69" t="s">
        <v>384</v>
      </c>
      <c r="E70" s="106">
        <v>0.015856481481481482</v>
      </c>
      <c r="F70" s="105">
        <v>30</v>
      </c>
    </row>
    <row r="71" spans="1:6" ht="12">
      <c r="A71" s="69" t="s">
        <v>33</v>
      </c>
      <c r="B71" s="69">
        <v>30148</v>
      </c>
      <c r="C71" s="69" t="s">
        <v>81</v>
      </c>
      <c r="D71" s="69" t="s">
        <v>99</v>
      </c>
      <c r="E71" s="106">
        <v>0.016481481481481482</v>
      </c>
      <c r="F71" s="105">
        <v>25</v>
      </c>
    </row>
    <row r="72" spans="1:6" ht="12">
      <c r="A72" s="69" t="s">
        <v>35</v>
      </c>
      <c r="B72" s="69">
        <v>29522</v>
      </c>
      <c r="C72" s="69" t="s">
        <v>102</v>
      </c>
      <c r="D72" s="69" t="s">
        <v>57</v>
      </c>
      <c r="E72" s="106">
        <v>0.016550925925925924</v>
      </c>
      <c r="F72" s="105">
        <v>21</v>
      </c>
    </row>
    <row r="73" spans="1:6" ht="12">
      <c r="A73" s="69" t="s">
        <v>36</v>
      </c>
      <c r="B73" s="69">
        <v>0</v>
      </c>
      <c r="C73" s="69" t="s">
        <v>448</v>
      </c>
      <c r="D73" s="69" t="s">
        <v>57</v>
      </c>
      <c r="E73" s="106">
        <v>0.020868055555555556</v>
      </c>
      <c r="F73" s="105">
        <v>19</v>
      </c>
    </row>
    <row r="74" spans="1:6" ht="12">
      <c r="A74" s="70"/>
      <c r="B74" s="70"/>
      <c r="C74" s="70"/>
      <c r="E74" s="70"/>
      <c r="F74" s="105"/>
    </row>
    <row r="75" spans="1:6" ht="12.75">
      <c r="A75" s="84" t="s">
        <v>437</v>
      </c>
      <c r="B75" s="68"/>
      <c r="C75" s="68"/>
      <c r="D75" s="68"/>
      <c r="E75" s="68"/>
      <c r="F75" s="105"/>
    </row>
    <row r="76" spans="1:6" ht="12.75">
      <c r="A76" s="71" t="s">
        <v>25</v>
      </c>
      <c r="B76" s="71" t="s">
        <v>26</v>
      </c>
      <c r="C76" s="71" t="s">
        <v>27</v>
      </c>
      <c r="D76" s="71" t="s">
        <v>28</v>
      </c>
      <c r="E76" s="71" t="s">
        <v>29</v>
      </c>
      <c r="F76" s="71" t="s">
        <v>24</v>
      </c>
    </row>
    <row r="77" spans="1:6" ht="12">
      <c r="A77" s="69" t="s">
        <v>30</v>
      </c>
      <c r="B77" s="69">
        <v>21732</v>
      </c>
      <c r="C77" s="69" t="s">
        <v>436</v>
      </c>
      <c r="D77" s="69" t="s">
        <v>57</v>
      </c>
      <c r="E77" s="106">
        <v>0.009467592592592592</v>
      </c>
      <c r="F77" s="109">
        <v>30</v>
      </c>
    </row>
    <row r="78" spans="1:6" ht="12">
      <c r="A78" s="69" t="s">
        <v>33</v>
      </c>
      <c r="B78" s="69">
        <v>23334</v>
      </c>
      <c r="C78" s="69" t="s">
        <v>85</v>
      </c>
      <c r="D78" s="69" t="s">
        <v>58</v>
      </c>
      <c r="E78" s="106">
        <v>0.0096875</v>
      </c>
      <c r="F78" s="109">
        <v>25</v>
      </c>
    </row>
    <row r="79" spans="1:6" ht="12">
      <c r="A79" s="69" t="s">
        <v>35</v>
      </c>
      <c r="B79" s="69">
        <v>24073</v>
      </c>
      <c r="C79" s="69" t="s">
        <v>84</v>
      </c>
      <c r="D79" s="69" t="s">
        <v>58</v>
      </c>
      <c r="E79" s="106">
        <v>0.009768518518518518</v>
      </c>
      <c r="F79" s="109">
        <v>21</v>
      </c>
    </row>
    <row r="80" spans="1:6" ht="12">
      <c r="A80" s="69" t="s">
        <v>36</v>
      </c>
      <c r="B80" s="69">
        <v>0</v>
      </c>
      <c r="C80" s="69" t="s">
        <v>397</v>
      </c>
      <c r="D80" s="69" t="s">
        <v>398</v>
      </c>
      <c r="E80" s="106">
        <v>0.00980324074074074</v>
      </c>
      <c r="F80" s="109">
        <v>19</v>
      </c>
    </row>
    <row r="81" spans="1:6" ht="12">
      <c r="A81" s="69" t="s">
        <v>37</v>
      </c>
      <c r="B81" s="69">
        <v>29523</v>
      </c>
      <c r="C81" s="69" t="s">
        <v>103</v>
      </c>
      <c r="D81" s="69" t="s">
        <v>57</v>
      </c>
      <c r="E81" s="106">
        <v>0.014513888888888889</v>
      </c>
      <c r="F81" s="109">
        <v>18</v>
      </c>
    </row>
    <row r="82" spans="1:6" ht="12">
      <c r="A82" s="69" t="s">
        <v>38</v>
      </c>
      <c r="B82" s="69">
        <v>26185</v>
      </c>
      <c r="C82" s="69" t="s">
        <v>86</v>
      </c>
      <c r="D82" s="69" t="s">
        <v>58</v>
      </c>
      <c r="E82" s="106">
        <v>0.015057870370370369</v>
      </c>
      <c r="F82" s="109">
        <v>17</v>
      </c>
    </row>
    <row r="83" spans="1:6" ht="12">
      <c r="A83" s="69" t="s">
        <v>39</v>
      </c>
      <c r="B83" s="69">
        <v>0</v>
      </c>
      <c r="C83" s="69" t="s">
        <v>293</v>
      </c>
      <c r="D83" s="69" t="s">
        <v>57</v>
      </c>
      <c r="E83" s="106">
        <v>0.02494212962962963</v>
      </c>
      <c r="F83" s="109">
        <v>16</v>
      </c>
    </row>
    <row r="84" spans="1:6" ht="12">
      <c r="A84" s="69" t="s">
        <v>40</v>
      </c>
      <c r="B84" s="69">
        <v>33827</v>
      </c>
      <c r="C84" s="69" t="s">
        <v>428</v>
      </c>
      <c r="D84" s="69" t="s">
        <v>58</v>
      </c>
      <c r="E84" s="106">
        <v>0.03252314814814815</v>
      </c>
      <c r="F84" s="109">
        <v>15</v>
      </c>
    </row>
    <row r="85" spans="1:6" ht="12">
      <c r="A85" s="69" t="s">
        <v>41</v>
      </c>
      <c r="B85" s="69">
        <v>24164</v>
      </c>
      <c r="C85" s="69" t="s">
        <v>292</v>
      </c>
      <c r="D85" s="69" t="s">
        <v>58</v>
      </c>
      <c r="E85" s="106" t="s">
        <v>249</v>
      </c>
      <c r="F85" s="109"/>
    </row>
    <row r="86" spans="1:6" ht="12">
      <c r="A86" s="70"/>
      <c r="B86" s="70"/>
      <c r="C86" s="70"/>
      <c r="E86" s="70"/>
      <c r="F86" s="105"/>
    </row>
    <row r="87" spans="1:6" ht="12.75">
      <c r="A87" s="57" t="s">
        <v>21</v>
      </c>
      <c r="B87" s="68"/>
      <c r="C87" s="80"/>
      <c r="D87" s="68"/>
      <c r="E87" s="68"/>
      <c r="F87" s="105"/>
    </row>
    <row r="88" spans="1:6" ht="12.75">
      <c r="A88" s="71" t="s">
        <v>25</v>
      </c>
      <c r="B88" s="71" t="s">
        <v>26</v>
      </c>
      <c r="C88" s="71" t="s">
        <v>27</v>
      </c>
      <c r="D88" s="71" t="s">
        <v>28</v>
      </c>
      <c r="E88" s="71" t="s">
        <v>29</v>
      </c>
      <c r="F88" s="71" t="s">
        <v>87</v>
      </c>
    </row>
    <row r="89" spans="1:6" ht="12">
      <c r="A89" s="69" t="s">
        <v>30</v>
      </c>
      <c r="B89" s="69">
        <v>0</v>
      </c>
      <c r="C89" s="69" t="s">
        <v>449</v>
      </c>
      <c r="D89" s="69" t="s">
        <v>57</v>
      </c>
      <c r="E89" s="106">
        <v>0.06976851851851852</v>
      </c>
      <c r="F89" s="109" t="s">
        <v>363</v>
      </c>
    </row>
    <row r="90" spans="1:6" ht="12">
      <c r="A90" s="69" t="s">
        <v>33</v>
      </c>
      <c r="B90" s="69">
        <v>0</v>
      </c>
      <c r="C90" s="69" t="s">
        <v>76</v>
      </c>
      <c r="D90" s="69" t="s">
        <v>57</v>
      </c>
      <c r="E90" s="106">
        <v>0.03732638888888889</v>
      </c>
      <c r="F90" s="109" t="s">
        <v>105</v>
      </c>
    </row>
    <row r="91" spans="1:6" ht="12">
      <c r="A91" s="69" t="s">
        <v>35</v>
      </c>
      <c r="B91" s="69">
        <v>0</v>
      </c>
      <c r="C91" s="69" t="s">
        <v>429</v>
      </c>
      <c r="D91" s="69" t="s">
        <v>57</v>
      </c>
      <c r="E91" s="106">
        <v>0.035208333333333335</v>
      </c>
      <c r="F91" s="109" t="s">
        <v>160</v>
      </c>
    </row>
    <row r="92" spans="1:6" ht="12">
      <c r="A92" s="69" t="s">
        <v>36</v>
      </c>
      <c r="B92" s="69">
        <v>3033</v>
      </c>
      <c r="C92" s="69" t="s">
        <v>450</v>
      </c>
      <c r="D92" s="69" t="s">
        <v>386</v>
      </c>
      <c r="E92" s="106">
        <v>0.014745370370370372</v>
      </c>
      <c r="F92" s="109" t="s">
        <v>451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22.7109375" style="0" bestFit="1" customWidth="1"/>
    <col min="4" max="4" width="18.8515625" style="70" bestFit="1" customWidth="1"/>
    <col min="5" max="5" width="9.28125" style="0" customWidth="1"/>
    <col min="6" max="6" width="10.28125" style="2" customWidth="1"/>
    <col min="7" max="10" width="5.57421875" style="0" customWidth="1"/>
    <col min="11" max="11" width="9.00390625" style="0" customWidth="1"/>
  </cols>
  <sheetData>
    <row r="1" spans="1:5" ht="18">
      <c r="A1" s="9" t="s">
        <v>117</v>
      </c>
      <c r="B1" s="9"/>
      <c r="C1" s="9"/>
      <c r="D1" s="73"/>
      <c r="E1" s="9"/>
    </row>
    <row r="2" spans="1:5" ht="12">
      <c r="A2" s="11"/>
      <c r="B2" s="11"/>
      <c r="C2" s="11"/>
      <c r="D2" s="74"/>
      <c r="E2" s="11"/>
    </row>
    <row r="3" spans="1:6" s="26" customFormat="1" ht="22.5">
      <c r="A3" s="25" t="s">
        <v>168</v>
      </c>
      <c r="B3" s="25"/>
      <c r="C3" s="25"/>
      <c r="D3" s="92">
        <v>44097</v>
      </c>
      <c r="E3" s="25"/>
      <c r="F3" s="28"/>
    </row>
    <row r="4" spans="1:6" s="26" customFormat="1" ht="12">
      <c r="A4" s="81"/>
      <c r="B4" s="8"/>
      <c r="C4" s="8"/>
      <c r="D4" s="12"/>
      <c r="E4" s="8"/>
      <c r="F4" s="28"/>
    </row>
    <row r="5" spans="1:6" s="26" customFormat="1" ht="12.75">
      <c r="A5" s="24"/>
      <c r="B5" s="24"/>
      <c r="C5" s="24"/>
      <c r="D5" s="75"/>
      <c r="E5" s="24"/>
      <c r="F5" s="28"/>
    </row>
    <row r="6" spans="1:6" s="26" customFormat="1" ht="12">
      <c r="A6" s="8" t="s">
        <v>23</v>
      </c>
      <c r="B6" s="8"/>
      <c r="C6" s="8"/>
      <c r="D6" s="12"/>
      <c r="E6" s="8"/>
      <c r="F6" s="28"/>
    </row>
    <row r="7" spans="1:10" s="26" customFormat="1" ht="14.25">
      <c r="A7" s="8" t="s">
        <v>112</v>
      </c>
      <c r="B7" s="8"/>
      <c r="C7" s="8"/>
      <c r="D7" s="12"/>
      <c r="E7" s="8"/>
      <c r="F7" s="53"/>
      <c r="G7" s="27"/>
      <c r="H7" s="27"/>
      <c r="I7" s="27"/>
      <c r="J7" s="27"/>
    </row>
    <row r="8" spans="1:10" s="26" customFormat="1" ht="12">
      <c r="A8"/>
      <c r="B8"/>
      <c r="C8"/>
      <c r="D8" s="70"/>
      <c r="E8"/>
      <c r="F8" s="28"/>
      <c r="G8" s="28"/>
      <c r="H8" s="28"/>
      <c r="I8" s="28"/>
      <c r="J8" s="28"/>
    </row>
    <row r="9" spans="1:10" s="26" customFormat="1" ht="12.75">
      <c r="A9" s="84" t="s">
        <v>124</v>
      </c>
      <c r="B9" s="93"/>
      <c r="C9" s="93"/>
      <c r="D9" s="93"/>
      <c r="E9" s="93"/>
      <c r="F9" s="94"/>
      <c r="G9" s="28"/>
      <c r="H9" s="28"/>
      <c r="I9" s="28"/>
      <c r="J9" s="28"/>
    </row>
    <row r="10" spans="1:10" s="26" customFormat="1" ht="12.75">
      <c r="A10" s="95" t="s">
        <v>25</v>
      </c>
      <c r="B10" s="95" t="s">
        <v>26</v>
      </c>
      <c r="C10" s="95" t="s">
        <v>27</v>
      </c>
      <c r="D10" s="95" t="s">
        <v>28</v>
      </c>
      <c r="E10" s="95" t="s">
        <v>29</v>
      </c>
      <c r="F10" s="95" t="s">
        <v>24</v>
      </c>
      <c r="G10" s="28"/>
      <c r="H10" s="28"/>
      <c r="I10" s="28"/>
      <c r="J10" s="28"/>
    </row>
    <row r="11" spans="1:10" s="26" customFormat="1" ht="12">
      <c r="A11" s="96" t="s">
        <v>30</v>
      </c>
      <c r="B11" s="96">
        <v>18716</v>
      </c>
      <c r="C11" s="96" t="s">
        <v>31</v>
      </c>
      <c r="D11" s="96" t="s">
        <v>32</v>
      </c>
      <c r="E11" s="97">
        <v>0.023645833333333335</v>
      </c>
      <c r="F11" s="94">
        <v>30</v>
      </c>
      <c r="G11" s="28"/>
      <c r="H11" s="28"/>
      <c r="I11" s="28"/>
      <c r="J11" s="28"/>
    </row>
    <row r="12" spans="1:10" s="26" customFormat="1" ht="12">
      <c r="A12" s="96" t="s">
        <v>33</v>
      </c>
      <c r="B12" s="96">
        <v>1639</v>
      </c>
      <c r="C12" s="96" t="s">
        <v>50</v>
      </c>
      <c r="D12" s="96" t="s">
        <v>56</v>
      </c>
      <c r="E12" s="97">
        <v>0.028981481481481483</v>
      </c>
      <c r="F12" s="94">
        <v>25</v>
      </c>
      <c r="G12" s="28"/>
      <c r="H12" s="28"/>
      <c r="I12" s="28"/>
      <c r="J12" s="28"/>
    </row>
    <row r="13" spans="1:10" s="26" customFormat="1" ht="12">
      <c r="A13" s="96" t="s">
        <v>35</v>
      </c>
      <c r="B13" s="96">
        <v>15229</v>
      </c>
      <c r="C13" s="96" t="s">
        <v>89</v>
      </c>
      <c r="D13" s="96" t="s">
        <v>56</v>
      </c>
      <c r="E13" s="97">
        <v>0.031018518518518515</v>
      </c>
      <c r="F13" s="94">
        <v>21</v>
      </c>
      <c r="G13" s="28"/>
      <c r="H13" s="28"/>
      <c r="I13" s="28"/>
      <c r="J13" s="28"/>
    </row>
    <row r="14" spans="1:10" s="26" customFormat="1" ht="12">
      <c r="A14" s="96" t="s">
        <v>36</v>
      </c>
      <c r="B14" s="96">
        <v>10858</v>
      </c>
      <c r="C14" s="96" t="s">
        <v>118</v>
      </c>
      <c r="D14" s="96" t="s">
        <v>119</v>
      </c>
      <c r="E14" s="97">
        <v>0.03238425925925926</v>
      </c>
      <c r="F14" s="94">
        <v>19</v>
      </c>
      <c r="G14" s="28"/>
      <c r="H14" s="28"/>
      <c r="I14" s="28"/>
      <c r="J14" s="28"/>
    </row>
    <row r="15" spans="1:6" ht="12">
      <c r="A15" s="96" t="s">
        <v>37</v>
      </c>
      <c r="B15" s="96">
        <v>27804</v>
      </c>
      <c r="C15" s="96" t="s">
        <v>53</v>
      </c>
      <c r="D15" s="96" t="s">
        <v>123</v>
      </c>
      <c r="E15" s="97">
        <v>0.034583333333333334</v>
      </c>
      <c r="F15" s="98">
        <v>18</v>
      </c>
    </row>
    <row r="16" spans="1:10" s="26" customFormat="1" ht="12">
      <c r="A16" s="96" t="s">
        <v>38</v>
      </c>
      <c r="B16" s="96">
        <v>21405</v>
      </c>
      <c r="C16" s="96" t="s">
        <v>72</v>
      </c>
      <c r="D16" s="96" t="s">
        <v>58</v>
      </c>
      <c r="E16" s="97">
        <v>0.034652777777777775</v>
      </c>
      <c r="F16" s="94">
        <v>17</v>
      </c>
      <c r="G16" s="28"/>
      <c r="H16" s="28"/>
      <c r="I16" s="28"/>
      <c r="J16" s="28"/>
    </row>
    <row r="17" spans="1:10" s="26" customFormat="1" ht="12">
      <c r="A17" s="96" t="s">
        <v>39</v>
      </c>
      <c r="B17" s="96">
        <v>24123</v>
      </c>
      <c r="C17" s="96" t="s">
        <v>71</v>
      </c>
      <c r="D17" s="96" t="s">
        <v>58</v>
      </c>
      <c r="E17" s="97">
        <v>0.03671296296296296</v>
      </c>
      <c r="F17" s="94">
        <v>16</v>
      </c>
      <c r="G17" s="28"/>
      <c r="H17" s="28"/>
      <c r="I17" s="28"/>
      <c r="J17" s="28"/>
    </row>
    <row r="18" spans="1:10" s="26" customFormat="1" ht="12">
      <c r="A18" s="96" t="s">
        <v>40</v>
      </c>
      <c r="B18" s="96">
        <v>18084</v>
      </c>
      <c r="C18" s="96" t="s">
        <v>54</v>
      </c>
      <c r="D18" s="96" t="s">
        <v>57</v>
      </c>
      <c r="E18" s="97">
        <v>0.040625</v>
      </c>
      <c r="F18" s="94">
        <v>15</v>
      </c>
      <c r="G18" s="28"/>
      <c r="H18" s="28"/>
      <c r="I18" s="28"/>
      <c r="J18" s="28"/>
    </row>
    <row r="19" spans="1:10" s="26" customFormat="1" ht="12">
      <c r="A19" s="96" t="s">
        <v>41</v>
      </c>
      <c r="B19" s="96">
        <v>5124</v>
      </c>
      <c r="C19" s="96" t="s">
        <v>92</v>
      </c>
      <c r="D19" s="96" t="s">
        <v>94</v>
      </c>
      <c r="E19" s="97">
        <v>0.04090277777777778</v>
      </c>
      <c r="F19" s="94">
        <v>14</v>
      </c>
      <c r="G19" s="28"/>
      <c r="H19" s="28"/>
      <c r="I19" s="28"/>
      <c r="J19" s="28"/>
    </row>
    <row r="20" spans="1:6" ht="12">
      <c r="A20" s="96" t="s">
        <v>42</v>
      </c>
      <c r="B20" s="96">
        <v>29515</v>
      </c>
      <c r="C20" s="96" t="s">
        <v>51</v>
      </c>
      <c r="D20" s="96" t="s">
        <v>57</v>
      </c>
      <c r="E20" s="97">
        <v>0.04128472222222222</v>
      </c>
      <c r="F20" s="98">
        <v>13</v>
      </c>
    </row>
    <row r="21" spans="1:6" ht="12">
      <c r="A21" s="96" t="s">
        <v>43</v>
      </c>
      <c r="B21" s="96">
        <v>2201</v>
      </c>
      <c r="C21" s="96" t="s">
        <v>120</v>
      </c>
      <c r="D21" s="96" t="s">
        <v>119</v>
      </c>
      <c r="E21" s="97">
        <v>0.04255787037037037</v>
      </c>
      <c r="F21" s="98">
        <v>12</v>
      </c>
    </row>
    <row r="22" spans="1:10" s="26" customFormat="1" ht="12">
      <c r="A22" s="96" t="s">
        <v>44</v>
      </c>
      <c r="B22" s="96">
        <v>29512</v>
      </c>
      <c r="C22" s="96" t="s">
        <v>52</v>
      </c>
      <c r="D22" s="96" t="s">
        <v>59</v>
      </c>
      <c r="E22" s="97">
        <v>0.04452546296296297</v>
      </c>
      <c r="F22" s="94">
        <v>11</v>
      </c>
      <c r="G22" s="28"/>
      <c r="H22" s="28"/>
      <c r="I22" s="28"/>
      <c r="J22" s="28"/>
    </row>
    <row r="23" spans="1:10" s="26" customFormat="1" ht="12">
      <c r="A23" s="96" t="s">
        <v>45</v>
      </c>
      <c r="B23" s="96">
        <v>30577</v>
      </c>
      <c r="C23" s="96" t="s">
        <v>93</v>
      </c>
      <c r="D23" s="96" t="s">
        <v>57</v>
      </c>
      <c r="E23" s="97">
        <v>0.04496527777777778</v>
      </c>
      <c r="F23" s="94">
        <v>10</v>
      </c>
      <c r="G23" s="28"/>
      <c r="H23" s="28"/>
      <c r="I23" s="28"/>
      <c r="J23" s="28"/>
    </row>
    <row r="24" spans="1:10" s="26" customFormat="1" ht="12">
      <c r="A24" s="96" t="s">
        <v>46</v>
      </c>
      <c r="B24" s="96">
        <v>30161</v>
      </c>
      <c r="C24" s="96" t="s">
        <v>55</v>
      </c>
      <c r="D24" s="96" t="s">
        <v>57</v>
      </c>
      <c r="E24" s="97">
        <v>0.04501157407407407</v>
      </c>
      <c r="F24" s="94">
        <v>9</v>
      </c>
      <c r="G24" s="28"/>
      <c r="H24" s="28"/>
      <c r="I24" s="28"/>
      <c r="J24" s="28"/>
    </row>
    <row r="25" spans="1:10" s="26" customFormat="1" ht="12">
      <c r="A25" s="96" t="s">
        <v>47</v>
      </c>
      <c r="B25" s="96">
        <v>83</v>
      </c>
      <c r="C25" s="96" t="s">
        <v>97</v>
      </c>
      <c r="D25" s="96" t="s">
        <v>56</v>
      </c>
      <c r="E25" s="97">
        <v>0.04896990740740741</v>
      </c>
      <c r="F25" s="94">
        <v>8</v>
      </c>
      <c r="G25" s="28"/>
      <c r="H25" s="28"/>
      <c r="I25" s="28"/>
      <c r="J25" s="28"/>
    </row>
    <row r="26" spans="1:6" ht="12">
      <c r="A26" s="96" t="s">
        <v>48</v>
      </c>
      <c r="B26" s="96">
        <v>30163</v>
      </c>
      <c r="C26" s="96" t="s">
        <v>80</v>
      </c>
      <c r="D26" s="96" t="s">
        <v>57</v>
      </c>
      <c r="E26" s="97">
        <v>0.05710648148148148</v>
      </c>
      <c r="F26" s="98">
        <v>7</v>
      </c>
    </row>
    <row r="27" spans="1:10" s="26" customFormat="1" ht="12">
      <c r="A27" s="96" t="s">
        <v>49</v>
      </c>
      <c r="B27" s="96">
        <v>30158</v>
      </c>
      <c r="C27" s="96" t="s">
        <v>78</v>
      </c>
      <c r="D27" s="96" t="s">
        <v>57</v>
      </c>
      <c r="E27" s="97">
        <v>0.05775462962962963</v>
      </c>
      <c r="F27" s="94">
        <v>6</v>
      </c>
      <c r="G27" s="28"/>
      <c r="H27" s="28"/>
      <c r="I27" s="28"/>
      <c r="J27" s="28"/>
    </row>
    <row r="28" spans="1:6" ht="12">
      <c r="A28" s="96" t="s">
        <v>90</v>
      </c>
      <c r="B28" s="96">
        <v>33752</v>
      </c>
      <c r="C28" s="96" t="s">
        <v>121</v>
      </c>
      <c r="D28" s="96" t="s">
        <v>67</v>
      </c>
      <c r="E28" s="97">
        <v>0.07297453703703703</v>
      </c>
      <c r="F28" s="98">
        <v>5</v>
      </c>
    </row>
    <row r="29" spans="1:10" s="26" customFormat="1" ht="12">
      <c r="A29" s="96" t="s">
        <v>91</v>
      </c>
      <c r="B29" s="96">
        <v>33753</v>
      </c>
      <c r="C29" s="96" t="s">
        <v>122</v>
      </c>
      <c r="D29" s="96" t="s">
        <v>67</v>
      </c>
      <c r="E29" s="97">
        <v>0.07305555555555555</v>
      </c>
      <c r="F29" s="94">
        <v>4</v>
      </c>
      <c r="G29" s="28"/>
      <c r="H29" s="28"/>
      <c r="I29" s="28"/>
      <c r="J29" s="28"/>
    </row>
    <row r="30" spans="1:7" s="26" customFormat="1" ht="12">
      <c r="A30" s="96"/>
      <c r="B30" s="96"/>
      <c r="C30" s="96"/>
      <c r="D30" s="96"/>
      <c r="E30" s="97"/>
      <c r="F30" s="94"/>
      <c r="G30" s="28"/>
    </row>
    <row r="31" spans="1:7" s="26" customFormat="1" ht="12.75">
      <c r="A31" s="84" t="s">
        <v>125</v>
      </c>
      <c r="B31" s="96"/>
      <c r="C31" s="96"/>
      <c r="D31" s="96"/>
      <c r="E31" s="96"/>
      <c r="F31" s="99"/>
      <c r="G31" s="28"/>
    </row>
    <row r="32" spans="1:7" s="26" customFormat="1" ht="12.75">
      <c r="A32" s="95" t="s">
        <v>25</v>
      </c>
      <c r="B32" s="95" t="s">
        <v>26</v>
      </c>
      <c r="C32" s="95" t="s">
        <v>27</v>
      </c>
      <c r="D32" s="95" t="s">
        <v>28</v>
      </c>
      <c r="E32" s="95" t="s">
        <v>29</v>
      </c>
      <c r="F32" s="95" t="s">
        <v>24</v>
      </c>
      <c r="G32" s="28"/>
    </row>
    <row r="33" spans="1:7" s="26" customFormat="1" ht="12">
      <c r="A33" s="96" t="s">
        <v>30</v>
      </c>
      <c r="B33" s="96">
        <v>26380</v>
      </c>
      <c r="C33" s="96" t="s">
        <v>63</v>
      </c>
      <c r="D33" s="96" t="s">
        <v>57</v>
      </c>
      <c r="E33" s="97">
        <v>0.04810185185185185</v>
      </c>
      <c r="F33" s="94">
        <v>30</v>
      </c>
      <c r="G33" s="28"/>
    </row>
    <row r="34" spans="1:7" s="26" customFormat="1" ht="12">
      <c r="A34" s="96" t="s">
        <v>30</v>
      </c>
      <c r="B34" s="96">
        <v>26376</v>
      </c>
      <c r="C34" s="96" t="s">
        <v>62</v>
      </c>
      <c r="D34" s="96" t="s">
        <v>57</v>
      </c>
      <c r="E34" s="97">
        <v>0.04810185185185185</v>
      </c>
      <c r="F34" s="94">
        <v>30</v>
      </c>
      <c r="G34" s="28"/>
    </row>
    <row r="35" spans="1:7" s="26" customFormat="1" ht="12">
      <c r="A35" s="96" t="s">
        <v>35</v>
      </c>
      <c r="B35" s="96">
        <v>29510</v>
      </c>
      <c r="C35" s="96" t="s">
        <v>64</v>
      </c>
      <c r="D35" s="96" t="s">
        <v>66</v>
      </c>
      <c r="E35" s="97">
        <v>0.04842592592592593</v>
      </c>
      <c r="F35" s="94">
        <v>21</v>
      </c>
      <c r="G35" s="28"/>
    </row>
    <row r="36" spans="1:7" s="26" customFormat="1" ht="12">
      <c r="A36" s="96" t="s">
        <v>36</v>
      </c>
      <c r="B36" s="96">
        <v>7506</v>
      </c>
      <c r="C36" s="96" t="s">
        <v>126</v>
      </c>
      <c r="D36" s="96" t="s">
        <v>119</v>
      </c>
      <c r="E36" s="97">
        <v>0.05284722222222222</v>
      </c>
      <c r="F36" s="94">
        <v>19</v>
      </c>
      <c r="G36" s="28"/>
    </row>
    <row r="37" spans="1:7" s="26" customFormat="1" ht="12">
      <c r="A37" s="96" t="s">
        <v>37</v>
      </c>
      <c r="B37" s="96">
        <v>13059</v>
      </c>
      <c r="C37" s="96" t="s">
        <v>127</v>
      </c>
      <c r="D37" s="96" t="s">
        <v>119</v>
      </c>
      <c r="E37" s="97">
        <v>0.05302083333333333</v>
      </c>
      <c r="F37" s="94">
        <v>18</v>
      </c>
      <c r="G37" s="28"/>
    </row>
    <row r="38" spans="1:7" s="26" customFormat="1" ht="12">
      <c r="A38" s="96" t="s">
        <v>38</v>
      </c>
      <c r="B38" s="96">
        <v>30048</v>
      </c>
      <c r="C38" s="96" t="s">
        <v>69</v>
      </c>
      <c r="D38" s="96" t="s">
        <v>57</v>
      </c>
      <c r="E38" s="97">
        <v>0.053599537037037036</v>
      </c>
      <c r="F38" s="94">
        <v>17</v>
      </c>
      <c r="G38" s="28"/>
    </row>
    <row r="39" spans="1:7" s="26" customFormat="1" ht="12">
      <c r="A39" s="96" t="s">
        <v>39</v>
      </c>
      <c r="B39" s="96">
        <v>24298</v>
      </c>
      <c r="C39" s="96" t="s">
        <v>60</v>
      </c>
      <c r="D39" s="96" t="s">
        <v>56</v>
      </c>
      <c r="E39" s="100">
        <v>0.055150462962962964</v>
      </c>
      <c r="F39" s="94">
        <v>16</v>
      </c>
      <c r="G39" s="28"/>
    </row>
    <row r="40" spans="1:7" s="26" customFormat="1" ht="12">
      <c r="A40" s="96" t="s">
        <v>40</v>
      </c>
      <c r="B40" s="96">
        <v>32360</v>
      </c>
      <c r="C40" s="96" t="s">
        <v>61</v>
      </c>
      <c r="D40" s="96" t="s">
        <v>57</v>
      </c>
      <c r="E40" s="100">
        <v>0.06798611111111111</v>
      </c>
      <c r="F40" s="94">
        <v>15</v>
      </c>
      <c r="G40" s="28"/>
    </row>
    <row r="41" spans="1:7" s="26" customFormat="1" ht="12">
      <c r="A41" s="96" t="s">
        <v>41</v>
      </c>
      <c r="B41" s="96">
        <v>27636</v>
      </c>
      <c r="C41" s="96" t="s">
        <v>128</v>
      </c>
      <c r="D41" s="96" t="s">
        <v>57</v>
      </c>
      <c r="E41" s="100">
        <v>0.06988425925925926</v>
      </c>
      <c r="F41" s="94">
        <v>14</v>
      </c>
      <c r="G41" s="28"/>
    </row>
    <row r="42" spans="1:7" s="26" customFormat="1" ht="12">
      <c r="A42" s="96" t="s">
        <v>42</v>
      </c>
      <c r="B42" s="96">
        <v>33754</v>
      </c>
      <c r="C42" s="96" t="s">
        <v>129</v>
      </c>
      <c r="D42" s="96" t="s">
        <v>67</v>
      </c>
      <c r="E42" s="100">
        <v>0.07350694444444444</v>
      </c>
      <c r="F42" s="94">
        <v>13</v>
      </c>
      <c r="G42" s="28"/>
    </row>
    <row r="43" spans="1:7" s="26" customFormat="1" ht="12">
      <c r="A43" s="96" t="s">
        <v>43</v>
      </c>
      <c r="B43" s="96">
        <v>31590</v>
      </c>
      <c r="C43" s="96" t="s">
        <v>65</v>
      </c>
      <c r="D43" s="96" t="s">
        <v>67</v>
      </c>
      <c r="E43" s="100">
        <v>0.08037037037037037</v>
      </c>
      <c r="F43" s="94">
        <v>12</v>
      </c>
      <c r="G43" s="28"/>
    </row>
    <row r="44" spans="1:7" s="26" customFormat="1" ht="12">
      <c r="A44" s="96" t="s">
        <v>44</v>
      </c>
      <c r="B44" s="96">
        <v>32802</v>
      </c>
      <c r="C44" s="96" t="s">
        <v>110</v>
      </c>
      <c r="D44" s="96" t="s">
        <v>67</v>
      </c>
      <c r="E44" s="100">
        <v>0.08081018518518518</v>
      </c>
      <c r="F44" s="94">
        <v>11</v>
      </c>
      <c r="G44" s="28"/>
    </row>
    <row r="45" spans="1:7" s="26" customFormat="1" ht="12">
      <c r="A45" s="99"/>
      <c r="B45" s="99"/>
      <c r="C45" s="99"/>
      <c r="D45" s="99"/>
      <c r="E45" s="99"/>
      <c r="F45" s="94"/>
      <c r="G45" s="28"/>
    </row>
    <row r="46" spans="1:6" ht="12.75">
      <c r="A46" s="84" t="s">
        <v>130</v>
      </c>
      <c r="B46" s="93"/>
      <c r="C46" s="93"/>
      <c r="D46" s="93"/>
      <c r="E46" s="93"/>
      <c r="F46" s="98"/>
    </row>
    <row r="47" spans="1:10" s="26" customFormat="1" ht="12.75">
      <c r="A47" s="95" t="s">
        <v>25</v>
      </c>
      <c r="B47" s="95" t="s">
        <v>26</v>
      </c>
      <c r="C47" s="95" t="s">
        <v>27</v>
      </c>
      <c r="D47" s="95" t="s">
        <v>28</v>
      </c>
      <c r="E47" s="95" t="s">
        <v>29</v>
      </c>
      <c r="F47" s="95" t="s">
        <v>24</v>
      </c>
      <c r="G47" s="28"/>
      <c r="H47" s="28"/>
      <c r="I47" s="28"/>
      <c r="J47" s="28"/>
    </row>
    <row r="48" spans="1:6" ht="12">
      <c r="A48" s="96" t="s">
        <v>30</v>
      </c>
      <c r="B48" s="96">
        <v>30190</v>
      </c>
      <c r="C48" s="96" t="s">
        <v>73</v>
      </c>
      <c r="D48" s="96" t="s">
        <v>74</v>
      </c>
      <c r="E48" s="97">
        <v>0.03229166666666667</v>
      </c>
      <c r="F48" s="98">
        <v>30</v>
      </c>
    </row>
    <row r="49" spans="1:6" ht="12">
      <c r="A49" s="96" t="s">
        <v>33</v>
      </c>
      <c r="B49" s="96">
        <v>2505</v>
      </c>
      <c r="C49" s="96" t="s">
        <v>75</v>
      </c>
      <c r="D49" s="96" t="s">
        <v>77</v>
      </c>
      <c r="E49" s="97">
        <v>0.0418287037037037</v>
      </c>
      <c r="F49" s="98">
        <v>25</v>
      </c>
    </row>
    <row r="50" spans="1:6" ht="12">
      <c r="A50" s="96" t="s">
        <v>35</v>
      </c>
      <c r="B50" s="96">
        <v>10319</v>
      </c>
      <c r="C50" s="96" t="s">
        <v>131</v>
      </c>
      <c r="D50" s="96" t="s">
        <v>132</v>
      </c>
      <c r="E50" s="97">
        <v>0.06222222222222223</v>
      </c>
      <c r="F50" s="98">
        <v>21</v>
      </c>
    </row>
    <row r="51" spans="1:6" ht="12">
      <c r="A51" s="99"/>
      <c r="B51" s="99"/>
      <c r="C51" s="99"/>
      <c r="D51" s="99"/>
      <c r="E51" s="99"/>
      <c r="F51" s="98"/>
    </row>
    <row r="52" spans="1:6" ht="12.75">
      <c r="A52" s="84" t="s">
        <v>133</v>
      </c>
      <c r="B52" s="93"/>
      <c r="C52" s="93"/>
      <c r="D52" s="93"/>
      <c r="E52" s="93"/>
      <c r="F52" s="98"/>
    </row>
    <row r="53" spans="1:10" s="26" customFormat="1" ht="12.75">
      <c r="A53" s="95" t="s">
        <v>25</v>
      </c>
      <c r="B53" s="95" t="s">
        <v>26</v>
      </c>
      <c r="C53" s="95" t="s">
        <v>27</v>
      </c>
      <c r="D53" s="95" t="s">
        <v>28</v>
      </c>
      <c r="E53" s="95" t="s">
        <v>29</v>
      </c>
      <c r="F53" s="95" t="s">
        <v>24</v>
      </c>
      <c r="G53" s="28"/>
      <c r="H53" s="28"/>
      <c r="I53" s="28"/>
      <c r="J53" s="28"/>
    </row>
    <row r="54" spans="1:6" ht="12">
      <c r="A54" s="96" t="s">
        <v>30</v>
      </c>
      <c r="B54" s="96">
        <v>21406</v>
      </c>
      <c r="C54" s="96" t="s">
        <v>68</v>
      </c>
      <c r="D54" s="96" t="s">
        <v>58</v>
      </c>
      <c r="E54" s="97">
        <v>0.03305555555555555</v>
      </c>
      <c r="F54" s="98">
        <v>30</v>
      </c>
    </row>
    <row r="55" spans="1:6" ht="12">
      <c r="A55" s="96" t="s">
        <v>33</v>
      </c>
      <c r="B55" s="96">
        <v>30187</v>
      </c>
      <c r="C55" s="96" t="s">
        <v>82</v>
      </c>
      <c r="D55" s="96" t="s">
        <v>58</v>
      </c>
      <c r="E55" s="97">
        <v>0.03783564814814815</v>
      </c>
      <c r="F55" s="98">
        <v>25</v>
      </c>
    </row>
    <row r="56" spans="1:6" ht="12">
      <c r="A56" s="96" t="s">
        <v>35</v>
      </c>
      <c r="B56" s="96">
        <v>23239</v>
      </c>
      <c r="C56" s="96" t="s">
        <v>134</v>
      </c>
      <c r="D56" s="96" t="s">
        <v>135</v>
      </c>
      <c r="E56" s="97">
        <v>0.04054398148148148</v>
      </c>
      <c r="F56" s="98">
        <v>21</v>
      </c>
    </row>
    <row r="57" spans="1:6" ht="12">
      <c r="A57" s="96" t="s">
        <v>36</v>
      </c>
      <c r="B57" s="96">
        <v>32879</v>
      </c>
      <c r="C57" s="96" t="s">
        <v>109</v>
      </c>
      <c r="D57" s="96" t="s">
        <v>70</v>
      </c>
      <c r="E57" s="97">
        <v>0.0514699074074074</v>
      </c>
      <c r="F57" s="98">
        <v>19</v>
      </c>
    </row>
    <row r="58" spans="1:6" ht="12">
      <c r="A58" s="99"/>
      <c r="B58" s="99"/>
      <c r="C58" s="99"/>
      <c r="D58" s="99"/>
      <c r="E58" s="99"/>
      <c r="F58" s="98"/>
    </row>
    <row r="59" spans="1:6" ht="12.75">
      <c r="A59" s="84" t="s">
        <v>136</v>
      </c>
      <c r="B59" s="93"/>
      <c r="C59" s="93"/>
      <c r="D59" s="93"/>
      <c r="E59" s="93"/>
      <c r="F59" s="98"/>
    </row>
    <row r="60" spans="1:6" ht="12.75">
      <c r="A60" s="95" t="s">
        <v>25</v>
      </c>
      <c r="B60" s="95" t="s">
        <v>26</v>
      </c>
      <c r="C60" s="95" t="s">
        <v>27</v>
      </c>
      <c r="D60" s="95" t="s">
        <v>28</v>
      </c>
      <c r="E60" s="95" t="s">
        <v>29</v>
      </c>
      <c r="F60" s="95" t="s">
        <v>24</v>
      </c>
    </row>
    <row r="61" spans="1:6" ht="12">
      <c r="A61" s="96" t="s">
        <v>30</v>
      </c>
      <c r="B61" s="96">
        <v>30247</v>
      </c>
      <c r="C61" s="96" t="s">
        <v>79</v>
      </c>
      <c r="D61" s="96" t="s">
        <v>100</v>
      </c>
      <c r="E61" s="97">
        <v>0.03782407407407407</v>
      </c>
      <c r="F61" s="98">
        <v>30</v>
      </c>
    </row>
    <row r="62" spans="1:6" ht="12">
      <c r="A62" s="96" t="s">
        <v>33</v>
      </c>
      <c r="B62" s="96">
        <v>32127</v>
      </c>
      <c r="C62" s="96" t="s">
        <v>137</v>
      </c>
      <c r="D62" s="96" t="s">
        <v>141</v>
      </c>
      <c r="E62" s="97">
        <v>0.03800925925925926</v>
      </c>
      <c r="F62" s="98">
        <v>25</v>
      </c>
    </row>
    <row r="63" spans="1:6" ht="12">
      <c r="A63" s="96" t="s">
        <v>35</v>
      </c>
      <c r="B63" s="96">
        <v>26926</v>
      </c>
      <c r="C63" s="96" t="s">
        <v>101</v>
      </c>
      <c r="D63" s="96" t="s">
        <v>56</v>
      </c>
      <c r="E63" s="97">
        <v>0.052071759259259255</v>
      </c>
      <c r="F63" s="98">
        <v>21</v>
      </c>
    </row>
    <row r="64" spans="1:6" ht="12">
      <c r="A64" s="99"/>
      <c r="B64" s="99"/>
      <c r="C64" s="99"/>
      <c r="D64" s="99"/>
      <c r="E64" s="99"/>
      <c r="F64" s="98"/>
    </row>
    <row r="65" spans="1:6" ht="12.75">
      <c r="A65" s="84" t="s">
        <v>138</v>
      </c>
      <c r="B65" s="93"/>
      <c r="C65" s="93"/>
      <c r="D65" s="93"/>
      <c r="E65" s="93"/>
      <c r="F65" s="98"/>
    </row>
    <row r="66" spans="1:6" ht="12.75">
      <c r="A66" s="95" t="s">
        <v>25</v>
      </c>
      <c r="B66" s="95" t="s">
        <v>26</v>
      </c>
      <c r="C66" s="95" t="s">
        <v>27</v>
      </c>
      <c r="D66" s="95" t="s">
        <v>28</v>
      </c>
      <c r="E66" s="95" t="s">
        <v>29</v>
      </c>
      <c r="F66" s="95" t="s">
        <v>24</v>
      </c>
    </row>
    <row r="67" spans="1:6" ht="12">
      <c r="A67" s="96" t="s">
        <v>30</v>
      </c>
      <c r="B67" s="96">
        <v>29522</v>
      </c>
      <c r="C67" s="96" t="s">
        <v>102</v>
      </c>
      <c r="D67" s="96" t="s">
        <v>57</v>
      </c>
      <c r="E67" s="97">
        <v>0.030243055555555554</v>
      </c>
      <c r="F67" s="98">
        <v>30</v>
      </c>
    </row>
    <row r="68" spans="1:6" ht="12">
      <c r="A68" s="96" t="s">
        <v>33</v>
      </c>
      <c r="B68" s="96">
        <v>30148</v>
      </c>
      <c r="C68" s="96" t="s">
        <v>81</v>
      </c>
      <c r="D68" s="96" t="s">
        <v>99</v>
      </c>
      <c r="E68" s="97">
        <v>0.0422800925925926</v>
      </c>
      <c r="F68" s="98">
        <v>25</v>
      </c>
    </row>
    <row r="69" spans="1:6" ht="12">
      <c r="A69" s="96" t="s">
        <v>35</v>
      </c>
      <c r="B69" s="96">
        <v>30248</v>
      </c>
      <c r="C69" s="96" t="s">
        <v>88</v>
      </c>
      <c r="D69" s="96" t="s">
        <v>100</v>
      </c>
      <c r="E69" s="97">
        <v>0.042581018518518525</v>
      </c>
      <c r="F69" s="98">
        <v>21</v>
      </c>
    </row>
    <row r="70" spans="1:6" ht="12">
      <c r="A70" s="96" t="s">
        <v>36</v>
      </c>
      <c r="B70" s="96">
        <v>25019</v>
      </c>
      <c r="C70" s="96" t="s">
        <v>139</v>
      </c>
      <c r="D70" s="96" t="s">
        <v>135</v>
      </c>
      <c r="E70" s="97">
        <v>0.04342592592592592</v>
      </c>
      <c r="F70" s="98">
        <v>19</v>
      </c>
    </row>
    <row r="71" spans="1:6" ht="12">
      <c r="A71" s="96" t="s">
        <v>37</v>
      </c>
      <c r="B71" s="96">
        <v>2980</v>
      </c>
      <c r="C71" s="96" t="s">
        <v>140</v>
      </c>
      <c r="D71" s="96" t="s">
        <v>135</v>
      </c>
      <c r="E71" s="97">
        <v>0.04459490740740741</v>
      </c>
      <c r="F71" s="98">
        <v>18</v>
      </c>
    </row>
    <row r="72" spans="1:6" ht="12">
      <c r="A72" s="99"/>
      <c r="B72" s="99"/>
      <c r="C72" s="99"/>
      <c r="D72" s="99"/>
      <c r="E72" s="99"/>
      <c r="F72" s="98"/>
    </row>
    <row r="73" spans="1:6" ht="12.75">
      <c r="A73" s="84" t="s">
        <v>147</v>
      </c>
      <c r="B73" s="93"/>
      <c r="C73" s="93"/>
      <c r="D73" s="93"/>
      <c r="E73" s="93"/>
      <c r="F73" s="98"/>
    </row>
    <row r="74" spans="1:6" ht="12.75">
      <c r="A74" s="95" t="s">
        <v>25</v>
      </c>
      <c r="B74" s="95" t="s">
        <v>26</v>
      </c>
      <c r="C74" s="95" t="s">
        <v>27</v>
      </c>
      <c r="D74" s="95" t="s">
        <v>28</v>
      </c>
      <c r="E74" s="95" t="s">
        <v>29</v>
      </c>
      <c r="F74" s="95" t="s">
        <v>24</v>
      </c>
    </row>
    <row r="75" spans="1:6" ht="12">
      <c r="A75" s="96" t="s">
        <v>30</v>
      </c>
      <c r="B75" s="96">
        <v>24073</v>
      </c>
      <c r="C75" s="96" t="s">
        <v>84</v>
      </c>
      <c r="D75" s="96" t="s">
        <v>58</v>
      </c>
      <c r="E75" s="97">
        <v>0.016805555555555556</v>
      </c>
      <c r="F75" s="98">
        <v>30</v>
      </c>
    </row>
    <row r="76" spans="1:6" ht="12">
      <c r="A76" s="96" t="s">
        <v>33</v>
      </c>
      <c r="B76" s="96">
        <v>23334</v>
      </c>
      <c r="C76" s="96" t="s">
        <v>85</v>
      </c>
      <c r="D76" s="96" t="s">
        <v>58</v>
      </c>
      <c r="E76" s="97">
        <v>0.017222222222222222</v>
      </c>
      <c r="F76" s="98">
        <v>25</v>
      </c>
    </row>
    <row r="77" spans="1:6" ht="12">
      <c r="A77" s="96" t="s">
        <v>35</v>
      </c>
      <c r="B77" s="96">
        <v>17988</v>
      </c>
      <c r="C77" s="96" t="s">
        <v>142</v>
      </c>
      <c r="D77" s="96" t="s">
        <v>119</v>
      </c>
      <c r="E77" s="97">
        <v>0.020416666666666666</v>
      </c>
      <c r="F77" s="98">
        <v>21</v>
      </c>
    </row>
    <row r="78" spans="1:6" ht="12">
      <c r="A78" s="96" t="s">
        <v>36</v>
      </c>
      <c r="B78" s="96">
        <v>14418</v>
      </c>
      <c r="C78" s="96" t="s">
        <v>143</v>
      </c>
      <c r="D78" s="96" t="s">
        <v>119</v>
      </c>
      <c r="E78" s="97">
        <v>0.02050925925925926</v>
      </c>
      <c r="F78" s="98">
        <v>19</v>
      </c>
    </row>
    <row r="79" spans="1:6" ht="12">
      <c r="A79" s="96" t="s">
        <v>37</v>
      </c>
      <c r="B79" s="96">
        <v>24182</v>
      </c>
      <c r="C79" s="96" t="s">
        <v>144</v>
      </c>
      <c r="D79" s="96" t="s">
        <v>119</v>
      </c>
      <c r="E79" s="100">
        <v>0.020625</v>
      </c>
      <c r="F79" s="98">
        <v>18</v>
      </c>
    </row>
    <row r="80" spans="1:6" ht="12">
      <c r="A80" s="96" t="s">
        <v>38</v>
      </c>
      <c r="B80" s="96">
        <v>24181</v>
      </c>
      <c r="C80" s="96" t="s">
        <v>145</v>
      </c>
      <c r="D80" s="96" t="s">
        <v>119</v>
      </c>
      <c r="E80" s="97">
        <v>0.020775462962962964</v>
      </c>
      <c r="F80" s="98">
        <v>17</v>
      </c>
    </row>
    <row r="81" spans="1:6" ht="12">
      <c r="A81" s="96" t="s">
        <v>39</v>
      </c>
      <c r="B81" s="96">
        <v>26185</v>
      </c>
      <c r="C81" s="96" t="s">
        <v>86</v>
      </c>
      <c r="D81" s="96" t="s">
        <v>58</v>
      </c>
      <c r="E81" s="97">
        <v>0.022083333333333333</v>
      </c>
      <c r="F81" s="98">
        <v>16</v>
      </c>
    </row>
    <row r="82" spans="1:6" ht="12">
      <c r="A82" s="96" t="s">
        <v>40</v>
      </c>
      <c r="B82" s="96">
        <v>29523</v>
      </c>
      <c r="C82" s="96" t="s">
        <v>103</v>
      </c>
      <c r="D82" s="96" t="s">
        <v>57</v>
      </c>
      <c r="E82" s="97">
        <v>0.02494212962962963</v>
      </c>
      <c r="F82" s="98">
        <v>15</v>
      </c>
    </row>
    <row r="83" spans="1:6" ht="12">
      <c r="A83" s="96" t="s">
        <v>41</v>
      </c>
      <c r="B83" s="96">
        <v>33761</v>
      </c>
      <c r="C83" s="96" t="s">
        <v>146</v>
      </c>
      <c r="D83" s="96" t="s">
        <v>57</v>
      </c>
      <c r="E83" s="97">
        <v>0.03710648148148148</v>
      </c>
      <c r="F83" s="98">
        <v>14</v>
      </c>
    </row>
    <row r="84" spans="1:6" ht="12">
      <c r="A84" s="96" t="s">
        <v>42</v>
      </c>
      <c r="B84" s="96">
        <v>32931</v>
      </c>
      <c r="C84" s="96" t="s">
        <v>108</v>
      </c>
      <c r="D84" s="96" t="s">
        <v>57</v>
      </c>
      <c r="E84" s="97">
        <v>0.03967592592592593</v>
      </c>
      <c r="F84" s="98">
        <v>13</v>
      </c>
    </row>
    <row r="85" spans="1:6" ht="12">
      <c r="A85" s="96" t="s">
        <v>43</v>
      </c>
      <c r="B85" s="96">
        <v>32932</v>
      </c>
      <c r="C85" s="96" t="s">
        <v>111</v>
      </c>
      <c r="D85" s="96" t="s">
        <v>57</v>
      </c>
      <c r="E85" s="97">
        <v>0.03980324074074074</v>
      </c>
      <c r="F85" s="98">
        <v>12</v>
      </c>
    </row>
    <row r="86" spans="1:6" ht="12">
      <c r="A86" s="99"/>
      <c r="B86" s="99"/>
      <c r="C86" s="99"/>
      <c r="D86" s="99"/>
      <c r="E86" s="99"/>
      <c r="F86" s="98"/>
    </row>
    <row r="87" spans="1:6" ht="12.75">
      <c r="A87" s="84" t="s">
        <v>21</v>
      </c>
      <c r="B87" s="93"/>
      <c r="C87" s="101"/>
      <c r="D87" s="93"/>
      <c r="E87" s="93"/>
      <c r="F87" s="98"/>
    </row>
    <row r="88" spans="1:6" ht="12.75">
      <c r="A88" s="95" t="s">
        <v>25</v>
      </c>
      <c r="B88" s="95" t="s">
        <v>26</v>
      </c>
      <c r="C88" s="95" t="s">
        <v>27</v>
      </c>
      <c r="D88" s="95" t="s">
        <v>28</v>
      </c>
      <c r="E88" s="95" t="s">
        <v>29</v>
      </c>
      <c r="F88" s="95" t="s">
        <v>87</v>
      </c>
    </row>
    <row r="89" spans="1:6" ht="12">
      <c r="A89" s="96" t="s">
        <v>30</v>
      </c>
      <c r="B89" s="96">
        <v>33760</v>
      </c>
      <c r="C89" s="96" t="s">
        <v>148</v>
      </c>
      <c r="D89" s="96" t="s">
        <v>66</v>
      </c>
      <c r="E89" s="97">
        <v>0.07890046296296296</v>
      </c>
      <c r="F89" s="102" t="s">
        <v>104</v>
      </c>
    </row>
    <row r="90" spans="1:6" ht="12">
      <c r="A90" s="96" t="s">
        <v>33</v>
      </c>
      <c r="B90" s="96">
        <v>22957</v>
      </c>
      <c r="C90" s="96" t="s">
        <v>34</v>
      </c>
      <c r="D90" s="96" t="s">
        <v>95</v>
      </c>
      <c r="E90" s="97">
        <v>0.031608796296296295</v>
      </c>
      <c r="F90" s="102" t="s">
        <v>159</v>
      </c>
    </row>
    <row r="91" spans="1:6" ht="12">
      <c r="A91" s="96" t="s">
        <v>35</v>
      </c>
      <c r="B91" s="96">
        <v>0</v>
      </c>
      <c r="C91" s="96" t="s">
        <v>149</v>
      </c>
      <c r="D91" s="96" t="s">
        <v>66</v>
      </c>
      <c r="E91" s="97">
        <v>0.085</v>
      </c>
      <c r="F91" s="102" t="s">
        <v>159</v>
      </c>
    </row>
    <row r="92" spans="1:6" ht="12">
      <c r="A92" s="96" t="s">
        <v>36</v>
      </c>
      <c r="B92" s="96">
        <v>0</v>
      </c>
      <c r="C92" s="96" t="s">
        <v>150</v>
      </c>
      <c r="D92" s="96" t="s">
        <v>66</v>
      </c>
      <c r="E92" s="97">
        <v>0.08542824074074074</v>
      </c>
      <c r="F92" s="102" t="s">
        <v>159</v>
      </c>
    </row>
    <row r="93" spans="1:6" ht="12">
      <c r="A93" s="96" t="s">
        <v>37</v>
      </c>
      <c r="B93" s="96">
        <v>33751</v>
      </c>
      <c r="C93" s="96" t="s">
        <v>151</v>
      </c>
      <c r="D93" s="96" t="s">
        <v>66</v>
      </c>
      <c r="E93" s="97">
        <v>0.04003472222222222</v>
      </c>
      <c r="F93" s="102" t="s">
        <v>105</v>
      </c>
    </row>
    <row r="94" spans="1:6" ht="12">
      <c r="A94" s="96" t="s">
        <v>38</v>
      </c>
      <c r="B94" s="96">
        <v>33750</v>
      </c>
      <c r="C94" s="96" t="s">
        <v>152</v>
      </c>
      <c r="D94" s="96" t="s">
        <v>66</v>
      </c>
      <c r="E94" s="97">
        <v>0.04003472222222222</v>
      </c>
      <c r="F94" s="102" t="s">
        <v>105</v>
      </c>
    </row>
    <row r="95" spans="1:6" ht="12">
      <c r="A95" s="96" t="s">
        <v>39</v>
      </c>
      <c r="B95" s="96">
        <v>84</v>
      </c>
      <c r="C95" s="96" t="s">
        <v>98</v>
      </c>
      <c r="D95" s="96" t="s">
        <v>56</v>
      </c>
      <c r="E95" s="97">
        <v>0.04474537037037037</v>
      </c>
      <c r="F95" s="102" t="s">
        <v>105</v>
      </c>
    </row>
    <row r="96" spans="1:6" ht="12">
      <c r="A96" s="96" t="s">
        <v>40</v>
      </c>
      <c r="B96" s="96">
        <v>30151</v>
      </c>
      <c r="C96" s="96" t="s">
        <v>83</v>
      </c>
      <c r="D96" s="96" t="s">
        <v>70</v>
      </c>
      <c r="E96" s="97">
        <v>0.03405092592592592</v>
      </c>
      <c r="F96" s="102" t="s">
        <v>160</v>
      </c>
    </row>
    <row r="97" spans="1:6" ht="12">
      <c r="A97" s="96" t="s">
        <v>41</v>
      </c>
      <c r="B97" s="96">
        <v>33755</v>
      </c>
      <c r="C97" s="96" t="s">
        <v>153</v>
      </c>
      <c r="D97" s="96" t="s">
        <v>113</v>
      </c>
      <c r="E97" s="97">
        <v>0.03800925925925926</v>
      </c>
      <c r="F97" s="102" t="s">
        <v>106</v>
      </c>
    </row>
    <row r="98" spans="1:6" ht="12">
      <c r="A98" s="96" t="s">
        <v>91</v>
      </c>
      <c r="B98" s="96">
        <v>33756</v>
      </c>
      <c r="C98" s="96" t="s">
        <v>154</v>
      </c>
      <c r="D98" s="96" t="s">
        <v>113</v>
      </c>
      <c r="E98" s="97">
        <v>0.03800925925925926</v>
      </c>
      <c r="F98" s="102" t="s">
        <v>106</v>
      </c>
    </row>
    <row r="99" spans="1:6" ht="12">
      <c r="A99" s="99"/>
      <c r="B99" s="96">
        <v>33757</v>
      </c>
      <c r="C99" s="103" t="s">
        <v>155</v>
      </c>
      <c r="D99" s="103" t="s">
        <v>113</v>
      </c>
      <c r="E99" s="100">
        <v>0.03800925925925926</v>
      </c>
      <c r="F99" s="104" t="s">
        <v>106</v>
      </c>
    </row>
    <row r="100" spans="1:6" ht="12">
      <c r="A100" s="96"/>
      <c r="B100" s="96">
        <v>33758</v>
      </c>
      <c r="C100" s="96" t="s">
        <v>156</v>
      </c>
      <c r="D100" s="96" t="s">
        <v>66</v>
      </c>
      <c r="E100" s="97">
        <v>0.03868055555555556</v>
      </c>
      <c r="F100" s="104" t="s">
        <v>106</v>
      </c>
    </row>
    <row r="101" spans="1:6" ht="12">
      <c r="A101" s="99"/>
      <c r="B101" s="96">
        <v>33759</v>
      </c>
      <c r="C101" s="103" t="s">
        <v>157</v>
      </c>
      <c r="D101" s="103" t="s">
        <v>66</v>
      </c>
      <c r="E101" s="100">
        <v>0.03802083333333333</v>
      </c>
      <c r="F101" s="104" t="s">
        <v>106</v>
      </c>
    </row>
    <row r="102" spans="1:6" ht="12">
      <c r="A102" s="99"/>
      <c r="B102" s="96">
        <v>29514</v>
      </c>
      <c r="C102" s="103" t="s">
        <v>76</v>
      </c>
      <c r="D102" s="103" t="s">
        <v>158</v>
      </c>
      <c r="E102" s="100">
        <v>0.03958333333333333</v>
      </c>
      <c r="F102" s="104" t="s">
        <v>106</v>
      </c>
    </row>
    <row r="103" spans="1:6" ht="12">
      <c r="A103" s="99"/>
      <c r="B103" s="96">
        <v>32715</v>
      </c>
      <c r="C103" s="103" t="s">
        <v>114</v>
      </c>
      <c r="D103" s="103" t="s">
        <v>66</v>
      </c>
      <c r="E103" s="100">
        <v>0.023032407407407404</v>
      </c>
      <c r="F103" s="104" t="s">
        <v>161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K-Kreedit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Kalmer Keevend</dc:creator>
  <cp:keywords/>
  <dc:description/>
  <cp:lastModifiedBy>Kaarel</cp:lastModifiedBy>
  <cp:lastPrinted>2019-06-20T10:04:12Z</cp:lastPrinted>
  <dcterms:created xsi:type="dcterms:W3CDTF">2007-05-14T19:08:42Z</dcterms:created>
  <dcterms:modified xsi:type="dcterms:W3CDTF">2020-09-17T11:36:25Z</dcterms:modified>
  <cp:category/>
  <cp:version/>
  <cp:contentType/>
  <cp:contentStatus/>
</cp:coreProperties>
</file>